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2010" sheetId="6" r:id="rId1"/>
  </sheets>
  <definedNames>
    <definedName name="_xlnm.Print_Area" localSheetId="0">'Додаток2 КПК1512010'!$A$1:$BY$232</definedName>
  </definedNames>
  <calcPr calcId="145621"/>
</workbook>
</file>

<file path=xl/calcChain.xml><?xml version="1.0" encoding="utf-8"?>
<calcChain xmlns="http://schemas.openxmlformats.org/spreadsheetml/2006/main">
  <c r="BH209" i="6" l="1"/>
  <c r="AT209" i="6"/>
  <c r="AJ209" i="6"/>
  <c r="BG200" i="6"/>
  <c r="AQ200" i="6"/>
  <c r="AZ171" i="6"/>
  <c r="AK171" i="6"/>
  <c r="AZ170" i="6"/>
  <c r="AK170" i="6"/>
  <c r="BO162" i="6"/>
  <c r="AZ162" i="6"/>
  <c r="AK162" i="6"/>
  <c r="BO161" i="6"/>
  <c r="AZ161" i="6"/>
  <c r="AK161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G46" i="6"/>
  <c r="AM46" i="6"/>
  <c r="BG45" i="6"/>
  <c r="AM45" i="6"/>
  <c r="BG44" i="6"/>
  <c r="AM44" i="6"/>
  <c r="BG43" i="6"/>
  <c r="AM43" i="6"/>
  <c r="BG42" i="6"/>
  <c r="AM42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<sst xmlns="http://schemas.openxmlformats.org/spreadsheetml/2006/main" count="710" uniqueCount="262">
  <si>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</si>
  <si>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</si>
  <si>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</si>
  <si>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</si>
  <si>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</si>
  <si>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</si>
  <si>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</si>
  <si>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</si>
  <si>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</si>
  <si>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</si>
  <si>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</si>
  <si>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</si>
  <si>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</si>
  <si>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</si>
  <si>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</si>
  <si>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</si>
  <si>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</si>
  <si>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</si>
  <si>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</si>
  <si>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</si>
  <si>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</si>
  <si>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</si>
  <si>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</si>
  <si>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</si>
  <si>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</si>
  <si>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</si>
  <si>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</si>
  <si>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</si>
  <si>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</si>
  <si>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</si>
  <si>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</si>
  <si>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</si>
  <si>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</si>
  <si>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</si>
  <si>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</si>
  <si>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</si>
  <si>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</si>
  <si>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</si>
  <si>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</si>
  <si>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</si>
  <si>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</si>
  <si>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</si>
  <si>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</si>
  <si>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</si>
  <si>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</si>
  <si>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</si>
  <si>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</si>
  <si>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</si>
  <si>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</si>
  <si>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</si>
  <si>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</si>
  <si>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</si>
  <si>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</si>
  <si>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</si>
  <si>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</si>
  <si>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</si>
  <si>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</si>
  <si>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</si>
  <si>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</si>
  <si>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</si>
  <si>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</si>
  <si>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</si>
  <si>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</si>
  <si>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</si>
  <si>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</si>
  <si>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</si>
  <si>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</si>
  <si>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</si>
  <si>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</si>
  <si>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</si>
  <si>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</si>
  <si>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</si>
  <si>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</si>
  <si>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</si>
  <si>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</si>
  <si>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</si>
  <si>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</si>
  <si>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</si>
  <si>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</si>
  <si>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</si>
  <si>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</si>
  <si>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</si>
  <si>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</si>
  <si>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</si>
  <si>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</si>
  <si>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</si>
  <si>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</si>
  <si>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</si>
  <si>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</si>
  <si>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</si>
  <si>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</si>
  <si>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</si>
  <si>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</si>
  <si>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</si>
  <si>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</si>
  <si>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</si>
  <si>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</si>
  <si>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</si>
  <si>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</si>
  <si>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</si>
  <si>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</si>
  <si>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</si>
  <si>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</si>
  <si>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</si>
  <si>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</si>
  <si>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</si>
  <si>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</si>
  <si>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</si>
  <si>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</si>
  <si>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</si>
  <si>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</si>
  <si>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</si>
  <si>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</si>
  <si>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</si>
  <si>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</si>
  <si>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</si>
  <si>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</si>
  <si>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</si>
  <si>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</si>
  <si>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</si>
  <si>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</si>
  <si>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</si>
  <si>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</si>
  <si>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</si>
  <si>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</si>
  <si>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</si>
  <si>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</si>
  <si>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</si>
  <si>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</si>
  <si>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</si>
  <si>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</si>
  <si>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</si>
  <si>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</si>
  <si>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</si>
  <si>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</si>
  <si>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</si>
  <si>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</si>
  <si>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</si>
  <si>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</si>
  <si>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</si>
  <si>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</si>
  <si>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</si>
  <si>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</si>
  <si>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</si>
  <si>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</si>
  <si>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</si>
  <si>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</si>
  <si>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</si>
  <si>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</si>
  <si>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</si>
  <si>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</si>
  <si>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</si>
  <si>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</si>
  <si>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</si>
  <si>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</si>
  <si>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</si>
  <si>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</si>
  <si>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</si>
  <si>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</si>
  <si>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</si>
  <si>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</si>
  <si>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</si>
  <si>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</si>
  <si>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</si>
  <si>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</si>
  <si>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</si>
  <si>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</si>
  <si>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</si>
  <si>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</si>
  <si>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</si>
  <si>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</si>
  <si>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</si>
  <si>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</si>
  <si>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</si>
  <si>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</si>
  <si>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</si>
  <si>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</si>
  <si>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</si>
  <si>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Здійснення заходів з капітального ремонту медичних установ та закладів</t>
  </si>
  <si>
    <t>затрат</t>
  </si>
  <si>
    <t>Обсяг видатків на капітальний ремонт об`єктів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</si>
  <si>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</si>
  <si>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</si>
  <si>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продукту</t>
  </si>
  <si>
    <t>Кількість об`єктів, в яких планується здійснити капітальний ремонт</t>
  </si>
  <si>
    <t>од.</t>
  </si>
  <si>
    <t>ефективності</t>
  </si>
  <si>
    <t>Середні витрати на капітальний ремонт одного об`єкту</t>
  </si>
  <si>
    <t>Розрахунок</t>
  </si>
  <si>
    <t>якості</t>
  </si>
  <si>
    <t>Рівень готовності об`єктів капітального ремонту</t>
  </si>
  <si>
    <t>відс.</t>
  </si>
  <si>
    <t>Розрахунок, акт готовності обєкта до експлуатації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</si>
  <si>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</si>
  <si>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</si>
  <si>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</si>
  <si>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</si>
  <si>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</si>
  <si>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Капітальний ремонт будівель поліклінічного корпусу «літ. В» та рентгенлогічного відділення «літ. Т» Комунального некомерційного підприємства  «Криворізька міська лікарня №3» Криворізької міської ради  за адресою: вул. Пушкіна, 13К, м. Кривий Ріг, Дніпропетровська обл. Україна</t>
  </si>
  <si>
    <t>2022-2022</t>
  </si>
  <si>
    <t>Капітальний ремонт будівлі головного корпусу комунального закладу «Криворізька інфекційна лікарня №1» Криворізької міської ради за адресою: вул. Юрія Камінського, 5, м. Кривий Ріг, Дніпропетровська область</t>
  </si>
  <si>
    <t>2018-2022</t>
  </si>
  <si>
    <t>Капітальний ремонт з термомодернізації фасадів головного корпусу лікарні Комунального підприємства «Криворізька міська клінічна лікарня №8» Криворізької міської ради за адресою: вул. Сергія Колачевського, 55, м. Кривий Ріг, Дніпропетровська обл.</t>
  </si>
  <si>
    <t>Капітальний ремонт з термомодернізації фасадів дитячої поліклініки Комунального підприємства «Криворізька міська клінічна лікарня №8» Криворізької міської ради за адресою: вул. Сергія Колачевського, 55, м. Кривий Ріг, Дніпропетровська обл.</t>
  </si>
  <si>
    <t>Капітальний ремонт з термомодернізації фасадів корпусу стаціонарного, приймального відділення та операційного блоку  Комунального некомерційного підприємства  «Криворізька міська лікарня №3» Криворізької міської ради за адресою: вул. Пушкіна, 13К, м. Кривий Ріг, Дніпропетровська обл.</t>
  </si>
  <si>
    <t>Капітальний ремонт з термомодернізації фасадів фізіотерапевтичного корпусу з ванними залами Комунального некомерційного підприємства  «Криворізька міська лікарня №3» Криворізької міської ради за адресою: вул. Пушкіна, 13К, м. Кривий Ріг, Дніпропетровська обл.</t>
  </si>
  <si>
    <t>Підвищення рівня надання медичної допомоги та збереження здоров'я населення</t>
  </si>
  <si>
    <t>Забезпечення проведення капітального ремонту в медичних закладах</t>
  </si>
  <si>
    <t xml:space="preserve"> 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 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</si>
  <si>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капітальний ремонт медичних установ та закладів  передбачено      171 264,400 тис.грн , що на   135 264,4  тис.грн.більше  видатків 2021  року._x000D_
Граничний обсяг асигнувань на 2022  рік дає можливість здійснити реалізацію проєктів капітального ремонту медичних установ та закладів</t>
  </si>
  <si>
    <t>Бюджетний Кодекс України, Закон України "Про місцеве  самоврядування в Україні"_x000D_
 Цііль державної політики: Створення умов для розвитку розгалуженої  мережі закладів охорони здоров’я з наданням населенню медичної допомоги_x000D_
Мета програми: Підвищення рівня надання медичної допомоги та збереження здоров'я населення_x000D_
Багато закладів охорони здоров’я міста потребують капітального ремонту, а наявна матеріально-технічна база деяких лікувальних установ міста не відповідає сучасним стандартам лікування або потребам населення у якісному медичному обслуговуванні._x000D_
На будівництво об`єктів охорони здоров`я в місті заплановано видатки для здійснення заходів, спрямованих на запобігання виникненню та поширенню, локалізацію та ліквідацію спалахів, епідемій та пандемій гострої респіраторної хвороби  COVID-19, спричиненої коронавірусом  SARS-CoV-2, на території України.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</si>
  <si>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</si>
  <si>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</si>
  <si>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</si>
  <si>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</si>
  <si>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</si>
  <si>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</si>
  <si>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</si>
  <si>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</si>
  <si>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</si>
  <si>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</si>
  <si>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</si>
  <si>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</si>
  <si>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</si>
  <si>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</si>
  <si>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</si>
  <si>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</si>
  <si>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</si>
  <si>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</si>
  <si>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</si>
  <si>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</si>
  <si>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</si>
  <si>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</si>
  <si>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</si>
  <si>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</si>
  <si>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</si>
  <si>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</si>
  <si>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</si>
  <si>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</si>
  <si>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</si>
  <si>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</si>
  <si>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</si>
  <si>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</si>
  <si>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</si>
  <si>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</si>
  <si>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</si>
  <si>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</si>
  <si>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</si>
  <si>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</si>
  <si>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</si>
  <si>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</si>
  <si>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</si>
  <si>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</si>
  <si>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</si>
  <si>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</si>
  <si>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</si>
  <si>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(1)(5)(1)(2)(0)(1)(0)</t>
  </si>
  <si>
    <t>(2)(0)(1)(0)</t>
  </si>
  <si>
    <t>(0)(7)(3)(1)</t>
  </si>
  <si>
    <t>Багатопрофільна стаціонарна медична допомога населенню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</si>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</sst>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212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260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259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206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207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9" t="s">
        <v>208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18635825.649999999</v>
      </c>
      <c r="AA30" s="95"/>
      <c r="AB30" s="95"/>
      <c r="AC30" s="95"/>
      <c r="AD30" s="95"/>
      <c r="AE30" s="96">
        <v>18635825.649999999</v>
      </c>
      <c r="AF30" s="97"/>
      <c r="AG30" s="97"/>
      <c r="AH30" s="98"/>
      <c r="AI30" s="96">
        <f>IF(ISNUMBER(U30),U30,0)+IF(ISNUMBER(Z30),Z30,0)</f>
        <v>18635825.649999999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36000000</v>
      </c>
      <c r="AT30" s="97"/>
      <c r="AU30" s="97"/>
      <c r="AV30" s="97"/>
      <c r="AW30" s="98"/>
      <c r="AX30" s="96">
        <v>36000000</v>
      </c>
      <c r="AY30" s="97"/>
      <c r="AZ30" s="97"/>
      <c r="BA30" s="98"/>
      <c r="BB30" s="96">
        <f>IF(ISNUMBER(AN30),AN30,0)+IF(ISNUMBER(AS30),AS30,0)</f>
        <v>36000000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171264400</v>
      </c>
      <c r="BM30" s="97"/>
      <c r="BN30" s="97"/>
      <c r="BO30" s="97"/>
      <c r="BP30" s="98"/>
      <c r="BQ30" s="96">
        <v>171264400</v>
      </c>
      <c r="BR30" s="97"/>
      <c r="BS30" s="97"/>
      <c r="BT30" s="98"/>
      <c r="BU30" s="96">
        <f>IF(ISNUMBER(BG30),BG30,0)+IF(ISNUMBER(BL30),BL30,0)</f>
        <v>171264400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31030000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4500000</v>
      </c>
      <c r="AT31" s="97"/>
      <c r="AU31" s="97"/>
      <c r="AV31" s="97"/>
      <c r="AW31" s="98"/>
      <c r="AX31" s="96">
        <v>4500000</v>
      </c>
      <c r="AY31" s="97"/>
      <c r="AZ31" s="97"/>
      <c r="BA31" s="98"/>
      <c r="BB31" s="96">
        <f>IF(ISNUMBER(AN31),AN31,0)+IF(ISNUMBER(AS31),AS31,0)</f>
        <v>4500000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63.75" customHeight="1" x14ac:dyDescent="0.2">
      <c r="A32" s="89">
        <v>33010100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262790</v>
      </c>
      <c r="AT32" s="97"/>
      <c r="AU32" s="97"/>
      <c r="AV32" s="97"/>
      <c r="AW32" s="98"/>
      <c r="AX32" s="96">
        <v>262790</v>
      </c>
      <c r="AY32" s="97"/>
      <c r="AZ32" s="97"/>
      <c r="BA32" s="98"/>
      <c r="BB32" s="96">
        <f>IF(ISNUMBER(AN32),AN32,0)+IF(ISNUMBER(AS32),AS32,0)</f>
        <v>262790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99" customFormat="1" ht="38.25" customHeight="1" x14ac:dyDescent="0.2">
      <c r="A33" s="89">
        <v>602400</v>
      </c>
      <c r="B33" s="90"/>
      <c r="C33" s="90"/>
      <c r="D33" s="91"/>
      <c r="E33" s="92" t="s">
        <v>176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U33" s="95" t="s">
        <v>173</v>
      </c>
      <c r="V33" s="95"/>
      <c r="W33" s="95"/>
      <c r="X33" s="95"/>
      <c r="Y33" s="95"/>
      <c r="Z33" s="95">
        <v>18635825.649999999</v>
      </c>
      <c r="AA33" s="95"/>
      <c r="AB33" s="95"/>
      <c r="AC33" s="95"/>
      <c r="AD33" s="95"/>
      <c r="AE33" s="96">
        <v>18635825.649999999</v>
      </c>
      <c r="AF33" s="97"/>
      <c r="AG33" s="97"/>
      <c r="AH33" s="98"/>
      <c r="AI33" s="96">
        <f>IF(ISNUMBER(U33),U33,0)+IF(ISNUMBER(Z33),Z33,0)</f>
        <v>18635825.649999999</v>
      </c>
      <c r="AJ33" s="97"/>
      <c r="AK33" s="97"/>
      <c r="AL33" s="97"/>
      <c r="AM33" s="98"/>
      <c r="AN33" s="96" t="s">
        <v>173</v>
      </c>
      <c r="AO33" s="97"/>
      <c r="AP33" s="97"/>
      <c r="AQ33" s="97"/>
      <c r="AR33" s="98"/>
      <c r="AS33" s="96">
        <v>31237210</v>
      </c>
      <c r="AT33" s="97"/>
      <c r="AU33" s="97"/>
      <c r="AV33" s="97"/>
      <c r="AW33" s="98"/>
      <c r="AX33" s="96">
        <v>31237210</v>
      </c>
      <c r="AY33" s="97"/>
      <c r="AZ33" s="97"/>
      <c r="BA33" s="98"/>
      <c r="BB33" s="96">
        <f>IF(ISNUMBER(AN33),AN33,0)+IF(ISNUMBER(AS33),AS33,0)</f>
        <v>31237210</v>
      </c>
      <c r="BC33" s="97"/>
      <c r="BD33" s="97"/>
      <c r="BE33" s="97"/>
      <c r="BF33" s="98"/>
      <c r="BG33" s="96" t="s">
        <v>173</v>
      </c>
      <c r="BH33" s="97"/>
      <c r="BI33" s="97"/>
      <c r="BJ33" s="97"/>
      <c r="BK33" s="98"/>
      <c r="BL33" s="96">
        <v>171264400</v>
      </c>
      <c r="BM33" s="97"/>
      <c r="BN33" s="97"/>
      <c r="BO33" s="97"/>
      <c r="BP33" s="98"/>
      <c r="BQ33" s="96">
        <v>171264400</v>
      </c>
      <c r="BR33" s="97"/>
      <c r="BS33" s="97"/>
      <c r="BT33" s="98"/>
      <c r="BU33" s="96">
        <f>IF(ISNUMBER(BG33),BG33,0)+IF(ISNUMBER(BL33),BL33,0)</f>
        <v>171264400</v>
      </c>
      <c r="BV33" s="97"/>
      <c r="BW33" s="97"/>
      <c r="BX33" s="97"/>
      <c r="BY33" s="98"/>
    </row>
    <row r="34" spans="1:79" s="6" customFormat="1" ht="12.75" customHeight="1" x14ac:dyDescent="0.2">
      <c r="A34" s="86"/>
      <c r="B34" s="87"/>
      <c r="C34" s="87"/>
      <c r="D34" s="88"/>
      <c r="E34" s="100" t="s">
        <v>147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2"/>
      <c r="U34" s="103">
        <v>0</v>
      </c>
      <c r="V34" s="103"/>
      <c r="W34" s="103"/>
      <c r="X34" s="103"/>
      <c r="Y34" s="103"/>
      <c r="Z34" s="103">
        <v>18635825.649999999</v>
      </c>
      <c r="AA34" s="103"/>
      <c r="AB34" s="103"/>
      <c r="AC34" s="103"/>
      <c r="AD34" s="103"/>
      <c r="AE34" s="104">
        <v>18635825.649999999</v>
      </c>
      <c r="AF34" s="105"/>
      <c r="AG34" s="105"/>
      <c r="AH34" s="106"/>
      <c r="AI34" s="104">
        <f>IF(ISNUMBER(U34),U34,0)+IF(ISNUMBER(Z34),Z34,0)</f>
        <v>18635825.649999999</v>
      </c>
      <c r="AJ34" s="105"/>
      <c r="AK34" s="105"/>
      <c r="AL34" s="105"/>
      <c r="AM34" s="106"/>
      <c r="AN34" s="104">
        <v>0</v>
      </c>
      <c r="AO34" s="105"/>
      <c r="AP34" s="105"/>
      <c r="AQ34" s="105"/>
      <c r="AR34" s="106"/>
      <c r="AS34" s="104">
        <v>36000000</v>
      </c>
      <c r="AT34" s="105"/>
      <c r="AU34" s="105"/>
      <c r="AV34" s="105"/>
      <c r="AW34" s="106"/>
      <c r="AX34" s="104">
        <v>36000000</v>
      </c>
      <c r="AY34" s="105"/>
      <c r="AZ34" s="105"/>
      <c r="BA34" s="106"/>
      <c r="BB34" s="104">
        <f>IF(ISNUMBER(AN34),AN34,0)+IF(ISNUMBER(AS34),AS34,0)</f>
        <v>36000000</v>
      </c>
      <c r="BC34" s="105"/>
      <c r="BD34" s="105"/>
      <c r="BE34" s="105"/>
      <c r="BF34" s="106"/>
      <c r="BG34" s="104">
        <v>0</v>
      </c>
      <c r="BH34" s="105"/>
      <c r="BI34" s="105"/>
      <c r="BJ34" s="105"/>
      <c r="BK34" s="106"/>
      <c r="BL34" s="104">
        <v>171264400</v>
      </c>
      <c r="BM34" s="105"/>
      <c r="BN34" s="105"/>
      <c r="BO34" s="105"/>
      <c r="BP34" s="106"/>
      <c r="BQ34" s="104">
        <v>171264400</v>
      </c>
      <c r="BR34" s="105"/>
      <c r="BS34" s="105"/>
      <c r="BT34" s="106"/>
      <c r="BU34" s="104">
        <f>IF(ISNUMBER(BG34),BG34,0)+IF(ISNUMBER(BL34),BL34,0)</f>
        <v>171264400</v>
      </c>
      <c r="BV34" s="105"/>
      <c r="BW34" s="105"/>
      <c r="BX34" s="105"/>
      <c r="BY34" s="106"/>
    </row>
    <row r="36" spans="1:79" ht="14.25" customHeight="1" x14ac:dyDescent="0.2">
      <c r="A36" s="79" t="s">
        <v>245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</row>
    <row r="37" spans="1:79" ht="15" customHeight="1" x14ac:dyDescent="0.2">
      <c r="A37" s="44" t="s">
        <v>219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</row>
    <row r="38" spans="1:79" ht="22.5" customHeight="1" x14ac:dyDescent="0.2">
      <c r="A38" s="54" t="s">
        <v>2</v>
      </c>
      <c r="B38" s="55"/>
      <c r="C38" s="55"/>
      <c r="D38" s="56"/>
      <c r="E38" s="54" t="s">
        <v>19</v>
      </c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36" t="s">
        <v>241</v>
      </c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  <c r="AR38" s="27" t="s">
        <v>246</v>
      </c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</row>
    <row r="39" spans="1:79" ht="36" customHeight="1" x14ac:dyDescent="0.2">
      <c r="A39" s="57"/>
      <c r="B39" s="58"/>
      <c r="C39" s="58"/>
      <c r="D39" s="59"/>
      <c r="E39" s="57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9"/>
      <c r="X39" s="27" t="s">
        <v>4</v>
      </c>
      <c r="Y39" s="27"/>
      <c r="Z39" s="27"/>
      <c r="AA39" s="27"/>
      <c r="AB39" s="27"/>
      <c r="AC39" s="27" t="s">
        <v>3</v>
      </c>
      <c r="AD39" s="27"/>
      <c r="AE39" s="27"/>
      <c r="AF39" s="27"/>
      <c r="AG39" s="27"/>
      <c r="AH39" s="51" t="s">
        <v>116</v>
      </c>
      <c r="AI39" s="52"/>
      <c r="AJ39" s="52"/>
      <c r="AK39" s="52"/>
      <c r="AL39" s="53"/>
      <c r="AM39" s="36" t="s">
        <v>5</v>
      </c>
      <c r="AN39" s="37"/>
      <c r="AO39" s="37"/>
      <c r="AP39" s="37"/>
      <c r="AQ39" s="38"/>
      <c r="AR39" s="36" t="s">
        <v>4</v>
      </c>
      <c r="AS39" s="37"/>
      <c r="AT39" s="37"/>
      <c r="AU39" s="37"/>
      <c r="AV39" s="38"/>
      <c r="AW39" s="36" t="s">
        <v>3</v>
      </c>
      <c r="AX39" s="37"/>
      <c r="AY39" s="37"/>
      <c r="AZ39" s="37"/>
      <c r="BA39" s="38"/>
      <c r="BB39" s="51" t="s">
        <v>116</v>
      </c>
      <c r="BC39" s="52"/>
      <c r="BD39" s="52"/>
      <c r="BE39" s="52"/>
      <c r="BF39" s="53"/>
      <c r="BG39" s="36" t="s">
        <v>96</v>
      </c>
      <c r="BH39" s="37"/>
      <c r="BI39" s="37"/>
      <c r="BJ39" s="37"/>
      <c r="BK39" s="38"/>
    </row>
    <row r="40" spans="1:79" ht="15" customHeight="1" x14ac:dyDescent="0.2">
      <c r="A40" s="36">
        <v>1</v>
      </c>
      <c r="B40" s="37"/>
      <c r="C40" s="37"/>
      <c r="D40" s="38"/>
      <c r="E40" s="36">
        <v>2</v>
      </c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8"/>
      <c r="X40" s="27">
        <v>3</v>
      </c>
      <c r="Y40" s="27"/>
      <c r="Z40" s="27"/>
      <c r="AA40" s="27"/>
      <c r="AB40" s="27"/>
      <c r="AC40" s="27">
        <v>4</v>
      </c>
      <c r="AD40" s="27"/>
      <c r="AE40" s="27"/>
      <c r="AF40" s="27"/>
      <c r="AG40" s="27"/>
      <c r="AH40" s="27">
        <v>5</v>
      </c>
      <c r="AI40" s="27"/>
      <c r="AJ40" s="27"/>
      <c r="AK40" s="27"/>
      <c r="AL40" s="27"/>
      <c r="AM40" s="27">
        <v>6</v>
      </c>
      <c r="AN40" s="27"/>
      <c r="AO40" s="27"/>
      <c r="AP40" s="27"/>
      <c r="AQ40" s="27"/>
      <c r="AR40" s="36">
        <v>7</v>
      </c>
      <c r="AS40" s="37"/>
      <c r="AT40" s="37"/>
      <c r="AU40" s="37"/>
      <c r="AV40" s="38"/>
      <c r="AW40" s="36">
        <v>8</v>
      </c>
      <c r="AX40" s="37"/>
      <c r="AY40" s="37"/>
      <c r="AZ40" s="37"/>
      <c r="BA40" s="38"/>
      <c r="BB40" s="36">
        <v>9</v>
      </c>
      <c r="BC40" s="37"/>
      <c r="BD40" s="37"/>
      <c r="BE40" s="37"/>
      <c r="BF40" s="38"/>
      <c r="BG40" s="36">
        <v>10</v>
      </c>
      <c r="BH40" s="37"/>
      <c r="BI40" s="37"/>
      <c r="BJ40" s="37"/>
      <c r="BK40" s="38"/>
    </row>
    <row r="41" spans="1:79" ht="20.25" hidden="1" customHeight="1" x14ac:dyDescent="0.2">
      <c r="A41" s="39" t="s">
        <v>56</v>
      </c>
      <c r="B41" s="40"/>
      <c r="C41" s="40"/>
      <c r="D41" s="41"/>
      <c r="E41" s="39" t="s">
        <v>57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1"/>
      <c r="X41" s="26" t="s">
        <v>60</v>
      </c>
      <c r="Y41" s="26"/>
      <c r="Z41" s="26"/>
      <c r="AA41" s="26"/>
      <c r="AB41" s="26"/>
      <c r="AC41" s="26" t="s">
        <v>61</v>
      </c>
      <c r="AD41" s="26"/>
      <c r="AE41" s="26"/>
      <c r="AF41" s="26"/>
      <c r="AG41" s="26"/>
      <c r="AH41" s="39" t="s">
        <v>94</v>
      </c>
      <c r="AI41" s="40"/>
      <c r="AJ41" s="40"/>
      <c r="AK41" s="40"/>
      <c r="AL41" s="41"/>
      <c r="AM41" s="47" t="s">
        <v>171</v>
      </c>
      <c r="AN41" s="48"/>
      <c r="AO41" s="48"/>
      <c r="AP41" s="48"/>
      <c r="AQ41" s="49"/>
      <c r="AR41" s="39" t="s">
        <v>62</v>
      </c>
      <c r="AS41" s="40"/>
      <c r="AT41" s="40"/>
      <c r="AU41" s="40"/>
      <c r="AV41" s="41"/>
      <c r="AW41" s="39" t="s">
        <v>63</v>
      </c>
      <c r="AX41" s="40"/>
      <c r="AY41" s="40"/>
      <c r="AZ41" s="40"/>
      <c r="BA41" s="41"/>
      <c r="BB41" s="39" t="s">
        <v>95</v>
      </c>
      <c r="BC41" s="40"/>
      <c r="BD41" s="40"/>
      <c r="BE41" s="40"/>
      <c r="BF41" s="41"/>
      <c r="BG41" s="47" t="s">
        <v>171</v>
      </c>
      <c r="BH41" s="48"/>
      <c r="BI41" s="48"/>
      <c r="BJ41" s="48"/>
      <c r="BK41" s="49"/>
      <c r="CA41" t="s">
        <v>23</v>
      </c>
    </row>
    <row r="42" spans="1:79" s="99" customFormat="1" ht="25.5" customHeight="1" x14ac:dyDescent="0.2">
      <c r="A42" s="89"/>
      <c r="B42" s="90"/>
      <c r="C42" s="90"/>
      <c r="D42" s="91"/>
      <c r="E42" s="92" t="s">
        <v>172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  <c r="CA42" s="99" t="s">
        <v>24</v>
      </c>
    </row>
    <row r="43" spans="1:79" s="99" customFormat="1" ht="38.25" customHeight="1" x14ac:dyDescent="0.2">
      <c r="A43" s="89">
        <v>31030000</v>
      </c>
      <c r="B43" s="90"/>
      <c r="C43" s="90"/>
      <c r="D43" s="91"/>
      <c r="E43" s="92" t="s">
        <v>174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99" customFormat="1" ht="63.75" customHeight="1" x14ac:dyDescent="0.2">
      <c r="A44" s="89">
        <v>33010100</v>
      </c>
      <c r="B44" s="90"/>
      <c r="C44" s="90"/>
      <c r="D44" s="91"/>
      <c r="E44" s="92" t="s">
        <v>175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4"/>
      <c r="X44" s="96" t="s">
        <v>173</v>
      </c>
      <c r="Y44" s="97"/>
      <c r="Z44" s="97"/>
      <c r="AA44" s="97"/>
      <c r="AB44" s="98"/>
      <c r="AC44" s="96">
        <v>0</v>
      </c>
      <c r="AD44" s="97"/>
      <c r="AE44" s="97"/>
      <c r="AF44" s="97"/>
      <c r="AG44" s="98"/>
      <c r="AH44" s="96">
        <v>0</v>
      </c>
      <c r="AI44" s="97"/>
      <c r="AJ44" s="97"/>
      <c r="AK44" s="97"/>
      <c r="AL44" s="98"/>
      <c r="AM44" s="96">
        <f>IF(ISNUMBER(X44),X44,0)+IF(ISNUMBER(AC44),AC44,0)</f>
        <v>0</v>
      </c>
      <c r="AN44" s="97"/>
      <c r="AO44" s="97"/>
      <c r="AP44" s="97"/>
      <c r="AQ44" s="98"/>
      <c r="AR44" s="96" t="s">
        <v>173</v>
      </c>
      <c r="AS44" s="97"/>
      <c r="AT44" s="97"/>
      <c r="AU44" s="97"/>
      <c r="AV44" s="98"/>
      <c r="AW44" s="96">
        <v>0</v>
      </c>
      <c r="AX44" s="97"/>
      <c r="AY44" s="97"/>
      <c r="AZ44" s="97"/>
      <c r="BA44" s="98"/>
      <c r="BB44" s="96">
        <v>0</v>
      </c>
      <c r="BC44" s="97"/>
      <c r="BD44" s="97"/>
      <c r="BE44" s="97"/>
      <c r="BF44" s="98"/>
      <c r="BG44" s="95">
        <f>IF(ISNUMBER(AR44),AR44,0)+IF(ISNUMBER(AW44),AW44,0)</f>
        <v>0</v>
      </c>
      <c r="BH44" s="95"/>
      <c r="BI44" s="95"/>
      <c r="BJ44" s="95"/>
      <c r="BK44" s="95"/>
    </row>
    <row r="45" spans="1:79" s="99" customFormat="1" ht="25.5" customHeight="1" x14ac:dyDescent="0.2">
      <c r="A45" s="89">
        <v>602400</v>
      </c>
      <c r="B45" s="90"/>
      <c r="C45" s="90"/>
      <c r="D45" s="91"/>
      <c r="E45" s="92" t="s">
        <v>176</v>
      </c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X45" s="96" t="s">
        <v>173</v>
      </c>
      <c r="Y45" s="97"/>
      <c r="Z45" s="97"/>
      <c r="AA45" s="97"/>
      <c r="AB45" s="98"/>
      <c r="AC45" s="96">
        <v>0</v>
      </c>
      <c r="AD45" s="97"/>
      <c r="AE45" s="97"/>
      <c r="AF45" s="97"/>
      <c r="AG45" s="98"/>
      <c r="AH45" s="96">
        <v>0</v>
      </c>
      <c r="AI45" s="97"/>
      <c r="AJ45" s="97"/>
      <c r="AK45" s="97"/>
      <c r="AL45" s="98"/>
      <c r="AM45" s="96">
        <f>IF(ISNUMBER(X45),X45,0)+IF(ISNUMBER(AC45),AC45,0)</f>
        <v>0</v>
      </c>
      <c r="AN45" s="97"/>
      <c r="AO45" s="97"/>
      <c r="AP45" s="97"/>
      <c r="AQ45" s="98"/>
      <c r="AR45" s="96" t="s">
        <v>173</v>
      </c>
      <c r="AS45" s="97"/>
      <c r="AT45" s="97"/>
      <c r="AU45" s="97"/>
      <c r="AV45" s="98"/>
      <c r="AW45" s="96">
        <v>0</v>
      </c>
      <c r="AX45" s="97"/>
      <c r="AY45" s="97"/>
      <c r="AZ45" s="97"/>
      <c r="BA45" s="98"/>
      <c r="BB45" s="96">
        <v>0</v>
      </c>
      <c r="BC45" s="97"/>
      <c r="BD45" s="97"/>
      <c r="BE45" s="97"/>
      <c r="BF45" s="98"/>
      <c r="BG45" s="95">
        <f>IF(ISNUMBER(AR45),AR45,0)+IF(ISNUMBER(AW45),AW45,0)</f>
        <v>0</v>
      </c>
      <c r="BH45" s="95"/>
      <c r="BI45" s="95"/>
      <c r="BJ45" s="95"/>
      <c r="BK45" s="95"/>
    </row>
    <row r="46" spans="1:79" s="6" customFormat="1" ht="12.75" customHeight="1" x14ac:dyDescent="0.2">
      <c r="A46" s="86"/>
      <c r="B46" s="87"/>
      <c r="C46" s="87"/>
      <c r="D46" s="88"/>
      <c r="E46" s="100" t="s">
        <v>147</v>
      </c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2"/>
      <c r="X46" s="104">
        <v>0</v>
      </c>
      <c r="Y46" s="105"/>
      <c r="Z46" s="105"/>
      <c r="AA46" s="105"/>
      <c r="AB46" s="106"/>
      <c r="AC46" s="104">
        <v>0</v>
      </c>
      <c r="AD46" s="105"/>
      <c r="AE46" s="105"/>
      <c r="AF46" s="105"/>
      <c r="AG46" s="106"/>
      <c r="AH46" s="104">
        <v>0</v>
      </c>
      <c r="AI46" s="105"/>
      <c r="AJ46" s="105"/>
      <c r="AK46" s="105"/>
      <c r="AL46" s="106"/>
      <c r="AM46" s="104">
        <f>IF(ISNUMBER(X46),X46,0)+IF(ISNUMBER(AC46),AC46,0)</f>
        <v>0</v>
      </c>
      <c r="AN46" s="105"/>
      <c r="AO46" s="105"/>
      <c r="AP46" s="105"/>
      <c r="AQ46" s="106"/>
      <c r="AR46" s="104">
        <v>0</v>
      </c>
      <c r="AS46" s="105"/>
      <c r="AT46" s="105"/>
      <c r="AU46" s="105"/>
      <c r="AV46" s="106"/>
      <c r="AW46" s="104">
        <v>0</v>
      </c>
      <c r="AX46" s="105"/>
      <c r="AY46" s="105"/>
      <c r="AZ46" s="105"/>
      <c r="BA46" s="106"/>
      <c r="BB46" s="104">
        <v>0</v>
      </c>
      <c r="BC46" s="105"/>
      <c r="BD46" s="105"/>
      <c r="BE46" s="105"/>
      <c r="BF46" s="106"/>
      <c r="BG46" s="103">
        <f>IF(ISNUMBER(AR46),AR46,0)+IF(ISNUMBER(AW46),AW46,0)</f>
        <v>0</v>
      </c>
      <c r="BH46" s="103"/>
      <c r="BI46" s="103"/>
      <c r="BJ46" s="103"/>
      <c r="BK46" s="103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29" t="s">
        <v>117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9"/>
    </row>
    <row r="50" spans="1:79" ht="14.25" customHeight="1" x14ac:dyDescent="0.2">
      <c r="A50" s="29" t="s">
        <v>231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</row>
    <row r="51" spans="1:79" ht="15" customHeight="1" x14ac:dyDescent="0.2">
      <c r="A51" s="31" t="s">
        <v>219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</row>
    <row r="52" spans="1:79" ht="23.1" customHeight="1" x14ac:dyDescent="0.2">
      <c r="A52" s="62" t="s">
        <v>118</v>
      </c>
      <c r="B52" s="63"/>
      <c r="C52" s="63"/>
      <c r="D52" s="64"/>
      <c r="E52" s="27" t="s">
        <v>19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36" t="s">
        <v>220</v>
      </c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8"/>
      <c r="AN52" s="36" t="s">
        <v>223</v>
      </c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8"/>
      <c r="BG52" s="36" t="s">
        <v>230</v>
      </c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8"/>
    </row>
    <row r="53" spans="1:79" ht="48.75" customHeight="1" x14ac:dyDescent="0.2">
      <c r="A53" s="65"/>
      <c r="B53" s="66"/>
      <c r="C53" s="66"/>
      <c r="D53" s="6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36" t="s">
        <v>4</v>
      </c>
      <c r="V53" s="37"/>
      <c r="W53" s="37"/>
      <c r="X53" s="37"/>
      <c r="Y53" s="38"/>
      <c r="Z53" s="36" t="s">
        <v>3</v>
      </c>
      <c r="AA53" s="37"/>
      <c r="AB53" s="37"/>
      <c r="AC53" s="37"/>
      <c r="AD53" s="38"/>
      <c r="AE53" s="51" t="s">
        <v>116</v>
      </c>
      <c r="AF53" s="52"/>
      <c r="AG53" s="52"/>
      <c r="AH53" s="53"/>
      <c r="AI53" s="36" t="s">
        <v>5</v>
      </c>
      <c r="AJ53" s="37"/>
      <c r="AK53" s="37"/>
      <c r="AL53" s="37"/>
      <c r="AM53" s="38"/>
      <c r="AN53" s="36" t="s">
        <v>4</v>
      </c>
      <c r="AO53" s="37"/>
      <c r="AP53" s="37"/>
      <c r="AQ53" s="37"/>
      <c r="AR53" s="38"/>
      <c r="AS53" s="36" t="s">
        <v>3</v>
      </c>
      <c r="AT53" s="37"/>
      <c r="AU53" s="37"/>
      <c r="AV53" s="37"/>
      <c r="AW53" s="38"/>
      <c r="AX53" s="51" t="s">
        <v>116</v>
      </c>
      <c r="AY53" s="52"/>
      <c r="AZ53" s="52"/>
      <c r="BA53" s="53"/>
      <c r="BB53" s="36" t="s">
        <v>96</v>
      </c>
      <c r="BC53" s="37"/>
      <c r="BD53" s="37"/>
      <c r="BE53" s="37"/>
      <c r="BF53" s="38"/>
      <c r="BG53" s="36" t="s">
        <v>4</v>
      </c>
      <c r="BH53" s="37"/>
      <c r="BI53" s="37"/>
      <c r="BJ53" s="37"/>
      <c r="BK53" s="38"/>
      <c r="BL53" s="36" t="s">
        <v>3</v>
      </c>
      <c r="BM53" s="37"/>
      <c r="BN53" s="37"/>
      <c r="BO53" s="37"/>
      <c r="BP53" s="38"/>
      <c r="BQ53" s="51" t="s">
        <v>116</v>
      </c>
      <c r="BR53" s="52"/>
      <c r="BS53" s="52"/>
      <c r="BT53" s="53"/>
      <c r="BU53" s="36" t="s">
        <v>97</v>
      </c>
      <c r="BV53" s="37"/>
      <c r="BW53" s="37"/>
      <c r="BX53" s="37"/>
      <c r="BY53" s="38"/>
    </row>
    <row r="54" spans="1:79" ht="15" customHeight="1" x14ac:dyDescent="0.2">
      <c r="A54" s="36">
        <v>1</v>
      </c>
      <c r="B54" s="37"/>
      <c r="C54" s="37"/>
      <c r="D54" s="38"/>
      <c r="E54" s="36">
        <v>2</v>
      </c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8"/>
      <c r="U54" s="36">
        <v>3</v>
      </c>
      <c r="V54" s="37"/>
      <c r="W54" s="37"/>
      <c r="X54" s="37"/>
      <c r="Y54" s="38"/>
      <c r="Z54" s="36">
        <v>4</v>
      </c>
      <c r="AA54" s="37"/>
      <c r="AB54" s="37"/>
      <c r="AC54" s="37"/>
      <c r="AD54" s="38"/>
      <c r="AE54" s="36">
        <v>5</v>
      </c>
      <c r="AF54" s="37"/>
      <c r="AG54" s="37"/>
      <c r="AH54" s="38"/>
      <c r="AI54" s="36">
        <v>6</v>
      </c>
      <c r="AJ54" s="37"/>
      <c r="AK54" s="37"/>
      <c r="AL54" s="37"/>
      <c r="AM54" s="38"/>
      <c r="AN54" s="36">
        <v>7</v>
      </c>
      <c r="AO54" s="37"/>
      <c r="AP54" s="37"/>
      <c r="AQ54" s="37"/>
      <c r="AR54" s="38"/>
      <c r="AS54" s="36">
        <v>8</v>
      </c>
      <c r="AT54" s="37"/>
      <c r="AU54" s="37"/>
      <c r="AV54" s="37"/>
      <c r="AW54" s="38"/>
      <c r="AX54" s="36">
        <v>9</v>
      </c>
      <c r="AY54" s="37"/>
      <c r="AZ54" s="37"/>
      <c r="BA54" s="38"/>
      <c r="BB54" s="36">
        <v>10</v>
      </c>
      <c r="BC54" s="37"/>
      <c r="BD54" s="37"/>
      <c r="BE54" s="37"/>
      <c r="BF54" s="38"/>
      <c r="BG54" s="36">
        <v>11</v>
      </c>
      <c r="BH54" s="37"/>
      <c r="BI54" s="37"/>
      <c r="BJ54" s="37"/>
      <c r="BK54" s="38"/>
      <c r="BL54" s="36">
        <v>12</v>
      </c>
      <c r="BM54" s="37"/>
      <c r="BN54" s="37"/>
      <c r="BO54" s="37"/>
      <c r="BP54" s="38"/>
      <c r="BQ54" s="36">
        <v>13</v>
      </c>
      <c r="BR54" s="37"/>
      <c r="BS54" s="37"/>
      <c r="BT54" s="38"/>
      <c r="BU54" s="36">
        <v>14</v>
      </c>
      <c r="BV54" s="37"/>
      <c r="BW54" s="37"/>
      <c r="BX54" s="37"/>
      <c r="BY54" s="38"/>
    </row>
    <row r="55" spans="1:79" s="1" customFormat="1" ht="12.75" hidden="1" customHeight="1" x14ac:dyDescent="0.2">
      <c r="A55" s="39" t="s">
        <v>64</v>
      </c>
      <c r="B55" s="40"/>
      <c r="C55" s="40"/>
      <c r="D55" s="41"/>
      <c r="E55" s="39" t="s">
        <v>57</v>
      </c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1"/>
      <c r="U55" s="39" t="s">
        <v>65</v>
      </c>
      <c r="V55" s="40"/>
      <c r="W55" s="40"/>
      <c r="X55" s="40"/>
      <c r="Y55" s="41"/>
      <c r="Z55" s="39" t="s">
        <v>66</v>
      </c>
      <c r="AA55" s="40"/>
      <c r="AB55" s="40"/>
      <c r="AC55" s="40"/>
      <c r="AD55" s="41"/>
      <c r="AE55" s="39" t="s">
        <v>91</v>
      </c>
      <c r="AF55" s="40"/>
      <c r="AG55" s="40"/>
      <c r="AH55" s="41"/>
      <c r="AI55" s="47" t="s">
        <v>170</v>
      </c>
      <c r="AJ55" s="48"/>
      <c r="AK55" s="48"/>
      <c r="AL55" s="48"/>
      <c r="AM55" s="49"/>
      <c r="AN55" s="39" t="s">
        <v>67</v>
      </c>
      <c r="AO55" s="40"/>
      <c r="AP55" s="40"/>
      <c r="AQ55" s="40"/>
      <c r="AR55" s="41"/>
      <c r="AS55" s="39" t="s">
        <v>68</v>
      </c>
      <c r="AT55" s="40"/>
      <c r="AU55" s="40"/>
      <c r="AV55" s="40"/>
      <c r="AW55" s="41"/>
      <c r="AX55" s="39" t="s">
        <v>92</v>
      </c>
      <c r="AY55" s="40"/>
      <c r="AZ55" s="40"/>
      <c r="BA55" s="41"/>
      <c r="BB55" s="47" t="s">
        <v>170</v>
      </c>
      <c r="BC55" s="48"/>
      <c r="BD55" s="48"/>
      <c r="BE55" s="48"/>
      <c r="BF55" s="49"/>
      <c r="BG55" s="39" t="s">
        <v>58</v>
      </c>
      <c r="BH55" s="40"/>
      <c r="BI55" s="40"/>
      <c r="BJ55" s="40"/>
      <c r="BK55" s="41"/>
      <c r="BL55" s="39" t="s">
        <v>59</v>
      </c>
      <c r="BM55" s="40"/>
      <c r="BN55" s="40"/>
      <c r="BO55" s="40"/>
      <c r="BP55" s="41"/>
      <c r="BQ55" s="39" t="s">
        <v>93</v>
      </c>
      <c r="BR55" s="40"/>
      <c r="BS55" s="40"/>
      <c r="BT55" s="41"/>
      <c r="BU55" s="47" t="s">
        <v>170</v>
      </c>
      <c r="BV55" s="48"/>
      <c r="BW55" s="48"/>
      <c r="BX55" s="48"/>
      <c r="BY55" s="49"/>
      <c r="CA55" t="s">
        <v>25</v>
      </c>
    </row>
    <row r="56" spans="1:79" s="99" customFormat="1" ht="12.75" customHeight="1" x14ac:dyDescent="0.2">
      <c r="A56" s="89">
        <v>3132</v>
      </c>
      <c r="B56" s="90"/>
      <c r="C56" s="90"/>
      <c r="D56" s="91"/>
      <c r="E56" s="92" t="s">
        <v>177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18635825.649999999</v>
      </c>
      <c r="AA56" s="97"/>
      <c r="AB56" s="97"/>
      <c r="AC56" s="97"/>
      <c r="AD56" s="98"/>
      <c r="AE56" s="96">
        <v>18635825.649999999</v>
      </c>
      <c r="AF56" s="97"/>
      <c r="AG56" s="97"/>
      <c r="AH56" s="98"/>
      <c r="AI56" s="96">
        <f>IF(ISNUMBER(U56),U56,0)+IF(ISNUMBER(Z56),Z56,0)</f>
        <v>18635825.649999999</v>
      </c>
      <c r="AJ56" s="97"/>
      <c r="AK56" s="97"/>
      <c r="AL56" s="97"/>
      <c r="AM56" s="98"/>
      <c r="AN56" s="96">
        <v>0</v>
      </c>
      <c r="AO56" s="97"/>
      <c r="AP56" s="97"/>
      <c r="AQ56" s="97"/>
      <c r="AR56" s="98"/>
      <c r="AS56" s="96">
        <v>36000000</v>
      </c>
      <c r="AT56" s="97"/>
      <c r="AU56" s="97"/>
      <c r="AV56" s="97"/>
      <c r="AW56" s="98"/>
      <c r="AX56" s="96">
        <v>36000000</v>
      </c>
      <c r="AY56" s="97"/>
      <c r="AZ56" s="97"/>
      <c r="BA56" s="98"/>
      <c r="BB56" s="96">
        <f>IF(ISNUMBER(AN56),AN56,0)+IF(ISNUMBER(AS56),AS56,0)</f>
        <v>36000000</v>
      </c>
      <c r="BC56" s="97"/>
      <c r="BD56" s="97"/>
      <c r="BE56" s="97"/>
      <c r="BF56" s="98"/>
      <c r="BG56" s="96">
        <v>0</v>
      </c>
      <c r="BH56" s="97"/>
      <c r="BI56" s="97"/>
      <c r="BJ56" s="97"/>
      <c r="BK56" s="98"/>
      <c r="BL56" s="96">
        <v>171264400</v>
      </c>
      <c r="BM56" s="97"/>
      <c r="BN56" s="97"/>
      <c r="BO56" s="97"/>
      <c r="BP56" s="98"/>
      <c r="BQ56" s="96">
        <v>171264400</v>
      </c>
      <c r="BR56" s="97"/>
      <c r="BS56" s="97"/>
      <c r="BT56" s="98"/>
      <c r="BU56" s="96">
        <f>IF(ISNUMBER(BG56),BG56,0)+IF(ISNUMBER(BL56),BL56,0)</f>
        <v>171264400</v>
      </c>
      <c r="BV56" s="97"/>
      <c r="BW56" s="97"/>
      <c r="BX56" s="97"/>
      <c r="BY56" s="98"/>
      <c r="CA56" s="99" t="s">
        <v>26</v>
      </c>
    </row>
    <row r="57" spans="1:79" s="6" customFormat="1" ht="12.75" customHeight="1" x14ac:dyDescent="0.2">
      <c r="A57" s="86"/>
      <c r="B57" s="87"/>
      <c r="C57" s="87"/>
      <c r="D57" s="88"/>
      <c r="E57" s="100" t="s">
        <v>147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2"/>
      <c r="U57" s="104">
        <v>0</v>
      </c>
      <c r="V57" s="105"/>
      <c r="W57" s="105"/>
      <c r="X57" s="105"/>
      <c r="Y57" s="106"/>
      <c r="Z57" s="104">
        <v>18635825.649999999</v>
      </c>
      <c r="AA57" s="105"/>
      <c r="AB57" s="105"/>
      <c r="AC57" s="105"/>
      <c r="AD57" s="106"/>
      <c r="AE57" s="104">
        <v>18635825.649999999</v>
      </c>
      <c r="AF57" s="105"/>
      <c r="AG57" s="105"/>
      <c r="AH57" s="106"/>
      <c r="AI57" s="104">
        <f>IF(ISNUMBER(U57),U57,0)+IF(ISNUMBER(Z57),Z57,0)</f>
        <v>18635825.649999999</v>
      </c>
      <c r="AJ57" s="105"/>
      <c r="AK57" s="105"/>
      <c r="AL57" s="105"/>
      <c r="AM57" s="106"/>
      <c r="AN57" s="104">
        <v>0</v>
      </c>
      <c r="AO57" s="105"/>
      <c r="AP57" s="105"/>
      <c r="AQ57" s="105"/>
      <c r="AR57" s="106"/>
      <c r="AS57" s="104">
        <v>36000000</v>
      </c>
      <c r="AT57" s="105"/>
      <c r="AU57" s="105"/>
      <c r="AV57" s="105"/>
      <c r="AW57" s="106"/>
      <c r="AX57" s="104">
        <v>36000000</v>
      </c>
      <c r="AY57" s="105"/>
      <c r="AZ57" s="105"/>
      <c r="BA57" s="106"/>
      <c r="BB57" s="104">
        <f>IF(ISNUMBER(AN57),AN57,0)+IF(ISNUMBER(AS57),AS57,0)</f>
        <v>36000000</v>
      </c>
      <c r="BC57" s="105"/>
      <c r="BD57" s="105"/>
      <c r="BE57" s="105"/>
      <c r="BF57" s="106"/>
      <c r="BG57" s="104">
        <v>0</v>
      </c>
      <c r="BH57" s="105"/>
      <c r="BI57" s="105"/>
      <c r="BJ57" s="105"/>
      <c r="BK57" s="106"/>
      <c r="BL57" s="104">
        <v>171264400</v>
      </c>
      <c r="BM57" s="105"/>
      <c r="BN57" s="105"/>
      <c r="BO57" s="105"/>
      <c r="BP57" s="106"/>
      <c r="BQ57" s="104">
        <v>171264400</v>
      </c>
      <c r="BR57" s="105"/>
      <c r="BS57" s="105"/>
      <c r="BT57" s="106"/>
      <c r="BU57" s="104">
        <f>IF(ISNUMBER(BG57),BG57,0)+IF(ISNUMBER(BL57),BL57,0)</f>
        <v>171264400</v>
      </c>
      <c r="BV57" s="105"/>
      <c r="BW57" s="105"/>
      <c r="BX57" s="105"/>
      <c r="BY57" s="106"/>
    </row>
    <row r="59" spans="1:79" ht="14.25" customHeight="1" x14ac:dyDescent="0.2">
      <c r="A59" s="29" t="s">
        <v>232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</row>
    <row r="60" spans="1:79" ht="15" customHeight="1" x14ac:dyDescent="0.2">
      <c r="A60" s="44" t="s">
        <v>219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</row>
    <row r="61" spans="1:79" ht="23.1" customHeight="1" x14ac:dyDescent="0.2">
      <c r="A61" s="62" t="s">
        <v>119</v>
      </c>
      <c r="B61" s="63"/>
      <c r="C61" s="63"/>
      <c r="D61" s="63"/>
      <c r="E61" s="64"/>
      <c r="F61" s="27" t="s">
        <v>19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220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8"/>
      <c r="AN61" s="36" t="s">
        <v>223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8"/>
      <c r="BG61" s="36" t="s">
        <v>230</v>
      </c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8"/>
    </row>
    <row r="62" spans="1:79" ht="51.75" customHeight="1" x14ac:dyDescent="0.2">
      <c r="A62" s="65"/>
      <c r="B62" s="66"/>
      <c r="C62" s="66"/>
      <c r="D62" s="66"/>
      <c r="E62" s="6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36" t="s">
        <v>4</v>
      </c>
      <c r="V62" s="37"/>
      <c r="W62" s="37"/>
      <c r="X62" s="37"/>
      <c r="Y62" s="38"/>
      <c r="Z62" s="36" t="s">
        <v>3</v>
      </c>
      <c r="AA62" s="37"/>
      <c r="AB62" s="37"/>
      <c r="AC62" s="37"/>
      <c r="AD62" s="38"/>
      <c r="AE62" s="51" t="s">
        <v>116</v>
      </c>
      <c r="AF62" s="52"/>
      <c r="AG62" s="52"/>
      <c r="AH62" s="53"/>
      <c r="AI62" s="36" t="s">
        <v>5</v>
      </c>
      <c r="AJ62" s="37"/>
      <c r="AK62" s="37"/>
      <c r="AL62" s="37"/>
      <c r="AM62" s="38"/>
      <c r="AN62" s="36" t="s">
        <v>4</v>
      </c>
      <c r="AO62" s="37"/>
      <c r="AP62" s="37"/>
      <c r="AQ62" s="37"/>
      <c r="AR62" s="38"/>
      <c r="AS62" s="36" t="s">
        <v>3</v>
      </c>
      <c r="AT62" s="37"/>
      <c r="AU62" s="37"/>
      <c r="AV62" s="37"/>
      <c r="AW62" s="38"/>
      <c r="AX62" s="51" t="s">
        <v>116</v>
      </c>
      <c r="AY62" s="52"/>
      <c r="AZ62" s="52"/>
      <c r="BA62" s="53"/>
      <c r="BB62" s="36" t="s">
        <v>96</v>
      </c>
      <c r="BC62" s="37"/>
      <c r="BD62" s="37"/>
      <c r="BE62" s="37"/>
      <c r="BF62" s="38"/>
      <c r="BG62" s="36" t="s">
        <v>4</v>
      </c>
      <c r="BH62" s="37"/>
      <c r="BI62" s="37"/>
      <c r="BJ62" s="37"/>
      <c r="BK62" s="38"/>
      <c r="BL62" s="36" t="s">
        <v>3</v>
      </c>
      <c r="BM62" s="37"/>
      <c r="BN62" s="37"/>
      <c r="BO62" s="37"/>
      <c r="BP62" s="38"/>
      <c r="BQ62" s="51" t="s">
        <v>116</v>
      </c>
      <c r="BR62" s="52"/>
      <c r="BS62" s="52"/>
      <c r="BT62" s="53"/>
      <c r="BU62" s="27" t="s">
        <v>97</v>
      </c>
      <c r="BV62" s="27"/>
      <c r="BW62" s="27"/>
      <c r="BX62" s="27"/>
      <c r="BY62" s="27"/>
    </row>
    <row r="63" spans="1:79" ht="15" customHeight="1" x14ac:dyDescent="0.2">
      <c r="A63" s="36">
        <v>1</v>
      </c>
      <c r="B63" s="37"/>
      <c r="C63" s="37"/>
      <c r="D63" s="37"/>
      <c r="E63" s="38"/>
      <c r="F63" s="36">
        <v>2</v>
      </c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6">
        <v>3</v>
      </c>
      <c r="V63" s="37"/>
      <c r="W63" s="37"/>
      <c r="X63" s="37"/>
      <c r="Y63" s="38"/>
      <c r="Z63" s="36">
        <v>4</v>
      </c>
      <c r="AA63" s="37"/>
      <c r="AB63" s="37"/>
      <c r="AC63" s="37"/>
      <c r="AD63" s="38"/>
      <c r="AE63" s="36">
        <v>5</v>
      </c>
      <c r="AF63" s="37"/>
      <c r="AG63" s="37"/>
      <c r="AH63" s="38"/>
      <c r="AI63" s="36">
        <v>6</v>
      </c>
      <c r="AJ63" s="37"/>
      <c r="AK63" s="37"/>
      <c r="AL63" s="37"/>
      <c r="AM63" s="38"/>
      <c r="AN63" s="36">
        <v>7</v>
      </c>
      <c r="AO63" s="37"/>
      <c r="AP63" s="37"/>
      <c r="AQ63" s="37"/>
      <c r="AR63" s="38"/>
      <c r="AS63" s="36">
        <v>8</v>
      </c>
      <c r="AT63" s="37"/>
      <c r="AU63" s="37"/>
      <c r="AV63" s="37"/>
      <c r="AW63" s="38"/>
      <c r="AX63" s="36">
        <v>9</v>
      </c>
      <c r="AY63" s="37"/>
      <c r="AZ63" s="37"/>
      <c r="BA63" s="38"/>
      <c r="BB63" s="36">
        <v>10</v>
      </c>
      <c r="BC63" s="37"/>
      <c r="BD63" s="37"/>
      <c r="BE63" s="37"/>
      <c r="BF63" s="38"/>
      <c r="BG63" s="36">
        <v>11</v>
      </c>
      <c r="BH63" s="37"/>
      <c r="BI63" s="37"/>
      <c r="BJ63" s="37"/>
      <c r="BK63" s="38"/>
      <c r="BL63" s="36">
        <v>12</v>
      </c>
      <c r="BM63" s="37"/>
      <c r="BN63" s="37"/>
      <c r="BO63" s="37"/>
      <c r="BP63" s="38"/>
      <c r="BQ63" s="36">
        <v>13</v>
      </c>
      <c r="BR63" s="37"/>
      <c r="BS63" s="37"/>
      <c r="BT63" s="38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39" t="s">
        <v>64</v>
      </c>
      <c r="B64" s="40"/>
      <c r="C64" s="40"/>
      <c r="D64" s="40"/>
      <c r="E64" s="41"/>
      <c r="F64" s="39" t="s">
        <v>57</v>
      </c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1"/>
      <c r="U64" s="39" t="s">
        <v>65</v>
      </c>
      <c r="V64" s="40"/>
      <c r="W64" s="40"/>
      <c r="X64" s="40"/>
      <c r="Y64" s="41"/>
      <c r="Z64" s="39" t="s">
        <v>66</v>
      </c>
      <c r="AA64" s="40"/>
      <c r="AB64" s="40"/>
      <c r="AC64" s="40"/>
      <c r="AD64" s="41"/>
      <c r="AE64" s="39" t="s">
        <v>91</v>
      </c>
      <c r="AF64" s="40"/>
      <c r="AG64" s="40"/>
      <c r="AH64" s="41"/>
      <c r="AI64" s="47" t="s">
        <v>170</v>
      </c>
      <c r="AJ64" s="48"/>
      <c r="AK64" s="48"/>
      <c r="AL64" s="48"/>
      <c r="AM64" s="49"/>
      <c r="AN64" s="39" t="s">
        <v>67</v>
      </c>
      <c r="AO64" s="40"/>
      <c r="AP64" s="40"/>
      <c r="AQ64" s="40"/>
      <c r="AR64" s="41"/>
      <c r="AS64" s="39" t="s">
        <v>68</v>
      </c>
      <c r="AT64" s="40"/>
      <c r="AU64" s="40"/>
      <c r="AV64" s="40"/>
      <c r="AW64" s="41"/>
      <c r="AX64" s="39" t="s">
        <v>92</v>
      </c>
      <c r="AY64" s="40"/>
      <c r="AZ64" s="40"/>
      <c r="BA64" s="41"/>
      <c r="BB64" s="47" t="s">
        <v>170</v>
      </c>
      <c r="BC64" s="48"/>
      <c r="BD64" s="48"/>
      <c r="BE64" s="48"/>
      <c r="BF64" s="49"/>
      <c r="BG64" s="39" t="s">
        <v>58</v>
      </c>
      <c r="BH64" s="40"/>
      <c r="BI64" s="40"/>
      <c r="BJ64" s="40"/>
      <c r="BK64" s="41"/>
      <c r="BL64" s="39" t="s">
        <v>59</v>
      </c>
      <c r="BM64" s="40"/>
      <c r="BN64" s="40"/>
      <c r="BO64" s="40"/>
      <c r="BP64" s="41"/>
      <c r="BQ64" s="39" t="s">
        <v>93</v>
      </c>
      <c r="BR64" s="40"/>
      <c r="BS64" s="40"/>
      <c r="BT64" s="41"/>
      <c r="BU64" s="50" t="s">
        <v>170</v>
      </c>
      <c r="BV64" s="50"/>
      <c r="BW64" s="50"/>
      <c r="BX64" s="50"/>
      <c r="BY64" s="50"/>
      <c r="CA64" t="s">
        <v>27</v>
      </c>
    </row>
    <row r="65" spans="1:79" s="6" customFormat="1" ht="12.75" customHeight="1" x14ac:dyDescent="0.2">
      <c r="A65" s="86"/>
      <c r="B65" s="87"/>
      <c r="C65" s="87"/>
      <c r="D65" s="87"/>
      <c r="E65" s="88"/>
      <c r="F65" s="86" t="s">
        <v>147</v>
      </c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8"/>
      <c r="U65" s="104"/>
      <c r="V65" s="105"/>
      <c r="W65" s="105"/>
      <c r="X65" s="105"/>
      <c r="Y65" s="106"/>
      <c r="Z65" s="104"/>
      <c r="AA65" s="105"/>
      <c r="AB65" s="105"/>
      <c r="AC65" s="105"/>
      <c r="AD65" s="106"/>
      <c r="AE65" s="104"/>
      <c r="AF65" s="105"/>
      <c r="AG65" s="105"/>
      <c r="AH65" s="106"/>
      <c r="AI65" s="104">
        <f>IF(ISNUMBER(U65),U65,0)+IF(ISNUMBER(Z65),Z65,0)</f>
        <v>0</v>
      </c>
      <c r="AJ65" s="105"/>
      <c r="AK65" s="105"/>
      <c r="AL65" s="105"/>
      <c r="AM65" s="106"/>
      <c r="AN65" s="104"/>
      <c r="AO65" s="105"/>
      <c r="AP65" s="105"/>
      <c r="AQ65" s="105"/>
      <c r="AR65" s="106"/>
      <c r="AS65" s="104"/>
      <c r="AT65" s="105"/>
      <c r="AU65" s="105"/>
      <c r="AV65" s="105"/>
      <c r="AW65" s="106"/>
      <c r="AX65" s="104"/>
      <c r="AY65" s="105"/>
      <c r="AZ65" s="105"/>
      <c r="BA65" s="106"/>
      <c r="BB65" s="104">
        <f>IF(ISNUMBER(AN65),AN65,0)+IF(ISNUMBER(AS65),AS65,0)</f>
        <v>0</v>
      </c>
      <c r="BC65" s="105"/>
      <c r="BD65" s="105"/>
      <c r="BE65" s="105"/>
      <c r="BF65" s="106"/>
      <c r="BG65" s="104"/>
      <c r="BH65" s="105"/>
      <c r="BI65" s="105"/>
      <c r="BJ65" s="105"/>
      <c r="BK65" s="106"/>
      <c r="BL65" s="104"/>
      <c r="BM65" s="105"/>
      <c r="BN65" s="105"/>
      <c r="BO65" s="105"/>
      <c r="BP65" s="106"/>
      <c r="BQ65" s="104"/>
      <c r="BR65" s="105"/>
      <c r="BS65" s="105"/>
      <c r="BT65" s="106"/>
      <c r="BU65" s="104">
        <f>IF(ISNUMBER(BG65),BG65,0)+IF(ISNUMBER(BL65),BL65,0)</f>
        <v>0</v>
      </c>
      <c r="BV65" s="105"/>
      <c r="BW65" s="105"/>
      <c r="BX65" s="105"/>
      <c r="BY65" s="106"/>
      <c r="CA65" s="6" t="s">
        <v>28</v>
      </c>
    </row>
    <row r="67" spans="1:79" ht="14.25" customHeight="1" x14ac:dyDescent="0.2">
      <c r="A67" s="29" t="s">
        <v>247</v>
      </c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</row>
    <row r="68" spans="1:79" ht="15" customHeight="1" x14ac:dyDescent="0.2">
      <c r="A68" s="44" t="s">
        <v>219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</row>
    <row r="69" spans="1:79" ht="23.1" customHeight="1" x14ac:dyDescent="0.2">
      <c r="A69" s="62" t="s">
        <v>118</v>
      </c>
      <c r="B69" s="63"/>
      <c r="C69" s="63"/>
      <c r="D69" s="64"/>
      <c r="E69" s="54" t="s">
        <v>19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6"/>
      <c r="X69" s="36" t="s">
        <v>241</v>
      </c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27" t="s">
        <v>246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5"/>
      <c r="B70" s="66"/>
      <c r="C70" s="66"/>
      <c r="D70" s="67"/>
      <c r="E70" s="57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9"/>
      <c r="X70" s="54" t="s">
        <v>4</v>
      </c>
      <c r="Y70" s="55"/>
      <c r="Z70" s="55"/>
      <c r="AA70" s="55"/>
      <c r="AB70" s="56"/>
      <c r="AC70" s="54" t="s">
        <v>3</v>
      </c>
      <c r="AD70" s="55"/>
      <c r="AE70" s="55"/>
      <c r="AF70" s="55"/>
      <c r="AG70" s="56"/>
      <c r="AH70" s="51" t="s">
        <v>116</v>
      </c>
      <c r="AI70" s="52"/>
      <c r="AJ70" s="52"/>
      <c r="AK70" s="52"/>
      <c r="AL70" s="53"/>
      <c r="AM70" s="36" t="s">
        <v>5</v>
      </c>
      <c r="AN70" s="37"/>
      <c r="AO70" s="37"/>
      <c r="AP70" s="37"/>
      <c r="AQ70" s="38"/>
      <c r="AR70" s="36" t="s">
        <v>4</v>
      </c>
      <c r="AS70" s="37"/>
      <c r="AT70" s="37"/>
      <c r="AU70" s="37"/>
      <c r="AV70" s="38"/>
      <c r="AW70" s="36" t="s">
        <v>3</v>
      </c>
      <c r="AX70" s="37"/>
      <c r="AY70" s="37"/>
      <c r="AZ70" s="37"/>
      <c r="BA70" s="38"/>
      <c r="BB70" s="51" t="s">
        <v>116</v>
      </c>
      <c r="BC70" s="52"/>
      <c r="BD70" s="52"/>
      <c r="BE70" s="52"/>
      <c r="BF70" s="53"/>
      <c r="BG70" s="36" t="s">
        <v>96</v>
      </c>
      <c r="BH70" s="37"/>
      <c r="BI70" s="37"/>
      <c r="BJ70" s="37"/>
      <c r="BK70" s="38"/>
    </row>
    <row r="71" spans="1:79" ht="12.75" customHeight="1" x14ac:dyDescent="0.2">
      <c r="A71" s="36">
        <v>1</v>
      </c>
      <c r="B71" s="37"/>
      <c r="C71" s="37"/>
      <c r="D71" s="38"/>
      <c r="E71" s="36">
        <v>2</v>
      </c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8"/>
      <c r="X71" s="36">
        <v>3</v>
      </c>
      <c r="Y71" s="37"/>
      <c r="Z71" s="37"/>
      <c r="AA71" s="37"/>
      <c r="AB71" s="38"/>
      <c r="AC71" s="36">
        <v>4</v>
      </c>
      <c r="AD71" s="37"/>
      <c r="AE71" s="37"/>
      <c r="AF71" s="37"/>
      <c r="AG71" s="38"/>
      <c r="AH71" s="36">
        <v>5</v>
      </c>
      <c r="AI71" s="37"/>
      <c r="AJ71" s="37"/>
      <c r="AK71" s="37"/>
      <c r="AL71" s="38"/>
      <c r="AM71" s="36">
        <v>6</v>
      </c>
      <c r="AN71" s="37"/>
      <c r="AO71" s="37"/>
      <c r="AP71" s="37"/>
      <c r="AQ71" s="38"/>
      <c r="AR71" s="36">
        <v>7</v>
      </c>
      <c r="AS71" s="37"/>
      <c r="AT71" s="37"/>
      <c r="AU71" s="37"/>
      <c r="AV71" s="38"/>
      <c r="AW71" s="36">
        <v>8</v>
      </c>
      <c r="AX71" s="37"/>
      <c r="AY71" s="37"/>
      <c r="AZ71" s="37"/>
      <c r="BA71" s="38"/>
      <c r="BB71" s="36">
        <v>9</v>
      </c>
      <c r="BC71" s="37"/>
      <c r="BD71" s="37"/>
      <c r="BE71" s="37"/>
      <c r="BF71" s="38"/>
      <c r="BG71" s="36">
        <v>10</v>
      </c>
      <c r="BH71" s="37"/>
      <c r="BI71" s="37"/>
      <c r="BJ71" s="37"/>
      <c r="BK71" s="38"/>
    </row>
    <row r="72" spans="1:79" s="1" customFormat="1" ht="12.75" hidden="1" customHeight="1" x14ac:dyDescent="0.2">
      <c r="A72" s="39" t="s">
        <v>64</v>
      </c>
      <c r="B72" s="40"/>
      <c r="C72" s="40"/>
      <c r="D72" s="41"/>
      <c r="E72" s="39" t="s">
        <v>57</v>
      </c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1"/>
      <c r="X72" s="68" t="s">
        <v>60</v>
      </c>
      <c r="Y72" s="69"/>
      <c r="Z72" s="69"/>
      <c r="AA72" s="69"/>
      <c r="AB72" s="70"/>
      <c r="AC72" s="68" t="s">
        <v>61</v>
      </c>
      <c r="AD72" s="69"/>
      <c r="AE72" s="69"/>
      <c r="AF72" s="69"/>
      <c r="AG72" s="70"/>
      <c r="AH72" s="39" t="s">
        <v>94</v>
      </c>
      <c r="AI72" s="40"/>
      <c r="AJ72" s="40"/>
      <c r="AK72" s="40"/>
      <c r="AL72" s="41"/>
      <c r="AM72" s="47" t="s">
        <v>171</v>
      </c>
      <c r="AN72" s="48"/>
      <c r="AO72" s="48"/>
      <c r="AP72" s="48"/>
      <c r="AQ72" s="49"/>
      <c r="AR72" s="39" t="s">
        <v>62</v>
      </c>
      <c r="AS72" s="40"/>
      <c r="AT72" s="40"/>
      <c r="AU72" s="40"/>
      <c r="AV72" s="41"/>
      <c r="AW72" s="39" t="s">
        <v>63</v>
      </c>
      <c r="AX72" s="40"/>
      <c r="AY72" s="40"/>
      <c r="AZ72" s="40"/>
      <c r="BA72" s="41"/>
      <c r="BB72" s="39" t="s">
        <v>95</v>
      </c>
      <c r="BC72" s="40"/>
      <c r="BD72" s="40"/>
      <c r="BE72" s="40"/>
      <c r="BF72" s="41"/>
      <c r="BG72" s="47" t="s">
        <v>171</v>
      </c>
      <c r="BH72" s="48"/>
      <c r="BI72" s="48"/>
      <c r="BJ72" s="48"/>
      <c r="BK72" s="49"/>
      <c r="CA72" t="s">
        <v>29</v>
      </c>
    </row>
    <row r="73" spans="1:79" s="99" customFormat="1" ht="12.75" customHeight="1" x14ac:dyDescent="0.2">
      <c r="A73" s="89">
        <v>3132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  <c r="CA73" s="99" t="s">
        <v>30</v>
      </c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0</v>
      </c>
      <c r="BH74" s="103"/>
      <c r="BI74" s="103"/>
      <c r="BJ74" s="103"/>
      <c r="BK74" s="103"/>
    </row>
    <row r="76" spans="1:79" ht="14.25" customHeight="1" x14ac:dyDescent="0.2">
      <c r="A76" s="29" t="s">
        <v>248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219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241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246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233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219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220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223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230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25.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18635825.649999999</v>
      </c>
      <c r="AA92" s="97"/>
      <c r="AB92" s="97"/>
      <c r="AC92" s="97"/>
      <c r="AD92" s="98"/>
      <c r="AE92" s="96">
        <v>18635825.649999999</v>
      </c>
      <c r="AF92" s="97"/>
      <c r="AG92" s="97"/>
      <c r="AH92" s="98"/>
      <c r="AI92" s="96">
        <f>IF(ISNUMBER(U92),U92,0)+IF(ISNUMBER(Z92),Z92,0)</f>
        <v>18635825.649999999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36000000</v>
      </c>
      <c r="AT92" s="97"/>
      <c r="AU92" s="97"/>
      <c r="AV92" s="97"/>
      <c r="AW92" s="98"/>
      <c r="AX92" s="96">
        <v>36000000</v>
      </c>
      <c r="AY92" s="97"/>
      <c r="AZ92" s="97"/>
      <c r="BA92" s="98"/>
      <c r="BB92" s="96">
        <f>IF(ISNUMBER(AN92),AN92,0)+IF(ISNUMBER(AS92),AS92,0)</f>
        <v>36000000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171264400</v>
      </c>
      <c r="BM92" s="97"/>
      <c r="BN92" s="97"/>
      <c r="BO92" s="97"/>
      <c r="BP92" s="98"/>
      <c r="BQ92" s="96">
        <v>171264400</v>
      </c>
      <c r="BR92" s="97"/>
      <c r="BS92" s="97"/>
      <c r="BT92" s="98"/>
      <c r="BU92" s="96">
        <f>IF(ISNUMBER(BG92),BG92,0)+IF(ISNUMBER(BL92),BL92,0)</f>
        <v>171264400</v>
      </c>
      <c r="BV92" s="97"/>
      <c r="BW92" s="97"/>
      <c r="BX92" s="97"/>
      <c r="BY92" s="98"/>
      <c r="CA92" s="99" t="s">
        <v>34</v>
      </c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0</v>
      </c>
      <c r="V93" s="105"/>
      <c r="W93" s="105"/>
      <c r="X93" s="105"/>
      <c r="Y93" s="106"/>
      <c r="Z93" s="104">
        <v>18635825.649999999</v>
      </c>
      <c r="AA93" s="105"/>
      <c r="AB93" s="105"/>
      <c r="AC93" s="105"/>
      <c r="AD93" s="106"/>
      <c r="AE93" s="104">
        <v>18635825.649999999</v>
      </c>
      <c r="AF93" s="105"/>
      <c r="AG93" s="105"/>
      <c r="AH93" s="106"/>
      <c r="AI93" s="104">
        <f>IF(ISNUMBER(U93),U93,0)+IF(ISNUMBER(Z93),Z93,0)</f>
        <v>18635825.649999999</v>
      </c>
      <c r="AJ93" s="105"/>
      <c r="AK93" s="105"/>
      <c r="AL93" s="105"/>
      <c r="AM93" s="106"/>
      <c r="AN93" s="104">
        <v>0</v>
      </c>
      <c r="AO93" s="105"/>
      <c r="AP93" s="105"/>
      <c r="AQ93" s="105"/>
      <c r="AR93" s="106"/>
      <c r="AS93" s="104">
        <v>36000000</v>
      </c>
      <c r="AT93" s="105"/>
      <c r="AU93" s="105"/>
      <c r="AV93" s="105"/>
      <c r="AW93" s="106"/>
      <c r="AX93" s="104">
        <v>36000000</v>
      </c>
      <c r="AY93" s="105"/>
      <c r="AZ93" s="105"/>
      <c r="BA93" s="106"/>
      <c r="BB93" s="104">
        <f>IF(ISNUMBER(AN93),AN93,0)+IF(ISNUMBER(AS93),AS93,0)</f>
        <v>36000000</v>
      </c>
      <c r="BC93" s="105"/>
      <c r="BD93" s="105"/>
      <c r="BE93" s="105"/>
      <c r="BF93" s="106"/>
      <c r="BG93" s="104">
        <v>0</v>
      </c>
      <c r="BH93" s="105"/>
      <c r="BI93" s="105"/>
      <c r="BJ93" s="105"/>
      <c r="BK93" s="106"/>
      <c r="BL93" s="104">
        <v>171264400</v>
      </c>
      <c r="BM93" s="105"/>
      <c r="BN93" s="105"/>
      <c r="BO93" s="105"/>
      <c r="BP93" s="106"/>
      <c r="BQ93" s="104">
        <v>171264400</v>
      </c>
      <c r="BR93" s="105"/>
      <c r="BS93" s="105"/>
      <c r="BT93" s="106"/>
      <c r="BU93" s="104">
        <f>IF(ISNUMBER(BG93),BG93,0)+IF(ISNUMBER(BL93),BL93,0)</f>
        <v>171264400</v>
      </c>
      <c r="BV93" s="105"/>
      <c r="BW93" s="105"/>
      <c r="BX93" s="105"/>
      <c r="BY93" s="106"/>
    </row>
    <row r="95" spans="1:79" ht="14.25" customHeight="1" x14ac:dyDescent="0.2">
      <c r="A95" s="29" t="s">
        <v>249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219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241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246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25.5" customHeight="1" x14ac:dyDescent="0.2">
      <c r="A101" s="89">
        <v>1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  <c r="CA101" s="99" t="s">
        <v>36</v>
      </c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0</v>
      </c>
      <c r="AK102" s="85"/>
      <c r="AL102" s="85"/>
      <c r="AM102" s="85"/>
      <c r="AN102" s="85"/>
      <c r="AO102" s="103">
        <v>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234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220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223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230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122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122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122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171" customHeight="1" x14ac:dyDescent="0.2">
      <c r="A112" s="89">
        <v>1</v>
      </c>
      <c r="B112" s="90"/>
      <c r="C112" s="90"/>
      <c r="D112" s="114" t="s">
        <v>180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181</v>
      </c>
      <c r="R112" s="27"/>
      <c r="S112" s="27"/>
      <c r="T112" s="27"/>
      <c r="U112" s="27"/>
      <c r="V112" s="114" t="s">
        <v>182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18635825.649999999</v>
      </c>
      <c r="AL112" s="115"/>
      <c r="AM112" s="115"/>
      <c r="AN112" s="115"/>
      <c r="AO112" s="115"/>
      <c r="AP112" s="115">
        <v>18635825.649999999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36000000</v>
      </c>
      <c r="BA112" s="115"/>
      <c r="BB112" s="115"/>
      <c r="BC112" s="115"/>
      <c r="BD112" s="115"/>
      <c r="BE112" s="115">
        <v>36000000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171264400</v>
      </c>
      <c r="BP112" s="115"/>
      <c r="BQ112" s="115"/>
      <c r="BR112" s="115"/>
      <c r="BS112" s="115"/>
      <c r="BT112" s="115">
        <v>171264400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183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171" customHeight="1" x14ac:dyDescent="0.2">
      <c r="A114" s="89">
        <v>2</v>
      </c>
      <c r="B114" s="90"/>
      <c r="C114" s="90"/>
      <c r="D114" s="114" t="s">
        <v>184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185</v>
      </c>
      <c r="R114" s="27"/>
      <c r="S114" s="27"/>
      <c r="T114" s="27"/>
      <c r="U114" s="27"/>
      <c r="V114" s="114" t="s">
        <v>182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1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1</v>
      </c>
      <c r="BA114" s="115"/>
      <c r="BB114" s="115"/>
      <c r="BC114" s="115"/>
      <c r="BD114" s="115"/>
      <c r="BE114" s="115">
        <v>1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6</v>
      </c>
      <c r="BP114" s="115"/>
      <c r="BQ114" s="115"/>
      <c r="BR114" s="115"/>
      <c r="BS114" s="115"/>
      <c r="BT114" s="115">
        <v>6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186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28.5" customHeight="1" x14ac:dyDescent="0.2">
      <c r="A116" s="89">
        <v>3</v>
      </c>
      <c r="B116" s="90"/>
      <c r="C116" s="90"/>
      <c r="D116" s="114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181</v>
      </c>
      <c r="R116" s="27"/>
      <c r="S116" s="27"/>
      <c r="T116" s="27"/>
      <c r="U116" s="27"/>
      <c r="V116" s="114" t="s">
        <v>188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18635825.649999999</v>
      </c>
      <c r="AL116" s="115"/>
      <c r="AM116" s="115"/>
      <c r="AN116" s="115"/>
      <c r="AO116" s="115"/>
      <c r="AP116" s="115">
        <v>18635825.649999999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36000000</v>
      </c>
      <c r="BA116" s="115"/>
      <c r="BB116" s="115"/>
      <c r="BC116" s="115"/>
      <c r="BD116" s="115"/>
      <c r="BE116" s="115">
        <v>36000000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28544067</v>
      </c>
      <c r="BP116" s="115"/>
      <c r="BQ116" s="115"/>
      <c r="BR116" s="115"/>
      <c r="BS116" s="115"/>
      <c r="BT116" s="115">
        <v>28544067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189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42.75" customHeight="1" x14ac:dyDescent="0.2">
      <c r="A118" s="89">
        <v>4</v>
      </c>
      <c r="B118" s="90"/>
      <c r="C118" s="90"/>
      <c r="D118" s="114" t="s">
        <v>190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192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19</v>
      </c>
      <c r="AL118" s="115"/>
      <c r="AM118" s="115"/>
      <c r="AN118" s="115"/>
      <c r="AO118" s="115"/>
      <c r="AP118" s="115">
        <v>19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53</v>
      </c>
      <c r="BA118" s="115"/>
      <c r="BB118" s="115"/>
      <c r="BC118" s="115"/>
      <c r="BD118" s="115"/>
      <c r="BE118" s="115">
        <v>53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100</v>
      </c>
      <c r="BP118" s="115"/>
      <c r="BQ118" s="115"/>
      <c r="BR118" s="115"/>
      <c r="BS118" s="115"/>
      <c r="BT118" s="115">
        <v>100</v>
      </c>
      <c r="BU118" s="115"/>
      <c r="BV118" s="115"/>
      <c r="BW118" s="115"/>
      <c r="BX118" s="115"/>
    </row>
    <row r="120" spans="1:79" ht="14.25" customHeight="1" x14ac:dyDescent="0.2">
      <c r="A120" s="29" t="s">
        <v>250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241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246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122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122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6">
        <v>0</v>
      </c>
      <c r="B125" s="87"/>
      <c r="C125" s="87"/>
      <c r="D125" s="111" t="s">
        <v>179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171" customHeight="1" x14ac:dyDescent="0.2">
      <c r="A126" s="89">
        <v>1</v>
      </c>
      <c r="B126" s="90"/>
      <c r="C126" s="90"/>
      <c r="D126" s="114" t="s">
        <v>180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181</v>
      </c>
      <c r="R126" s="27"/>
      <c r="S126" s="27"/>
      <c r="T126" s="27"/>
      <c r="U126" s="27"/>
      <c r="V126" s="114" t="s">
        <v>182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183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171" customHeight="1" x14ac:dyDescent="0.2">
      <c r="A128" s="89">
        <v>2</v>
      </c>
      <c r="B128" s="90"/>
      <c r="C128" s="90"/>
      <c r="D128" s="114" t="s">
        <v>184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185</v>
      </c>
      <c r="R128" s="27"/>
      <c r="S128" s="27"/>
      <c r="T128" s="27"/>
      <c r="U128" s="27"/>
      <c r="V128" s="114" t="s">
        <v>182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186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28.5" customHeight="1" x14ac:dyDescent="0.2">
      <c r="A130" s="89">
        <v>3</v>
      </c>
      <c r="B130" s="90"/>
      <c r="C130" s="90"/>
      <c r="D130" s="114" t="s">
        <v>187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181</v>
      </c>
      <c r="R130" s="27"/>
      <c r="S130" s="27"/>
      <c r="T130" s="27"/>
      <c r="U130" s="27"/>
      <c r="V130" s="114" t="s">
        <v>188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189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42.75" customHeight="1" x14ac:dyDescent="0.2">
      <c r="A132" s="89">
        <v>4</v>
      </c>
      <c r="B132" s="90"/>
      <c r="C132" s="90"/>
      <c r="D132" s="114" t="s">
        <v>190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191</v>
      </c>
      <c r="R132" s="27"/>
      <c r="S132" s="27"/>
      <c r="T132" s="27"/>
      <c r="U132" s="27"/>
      <c r="V132" s="114" t="s">
        <v>192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219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220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223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230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241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246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193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220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224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235</v>
      </c>
      <c r="AV145" s="27"/>
      <c r="AW145" s="27"/>
      <c r="AX145" s="27"/>
      <c r="AY145" s="27"/>
      <c r="AZ145" s="27"/>
      <c r="BA145" s="27" t="s">
        <v>242</v>
      </c>
      <c r="BB145" s="27"/>
      <c r="BC145" s="27"/>
      <c r="BD145" s="27"/>
      <c r="BE145" s="27"/>
      <c r="BF145" s="27"/>
      <c r="BG145" s="27" t="s">
        <v>251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194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195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236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219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220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223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230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78.75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196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197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18635825.649999999</v>
      </c>
      <c r="AG161" s="117"/>
      <c r="AH161" s="117"/>
      <c r="AI161" s="117"/>
      <c r="AJ161" s="117"/>
      <c r="AK161" s="117">
        <f>IF(ISNUMBER(AA161),AA161,0)+IF(ISNUMBER(AF161),AF161,0)</f>
        <v>18635825.649999999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36000000</v>
      </c>
      <c r="AV161" s="117"/>
      <c r="AW161" s="117"/>
      <c r="AX161" s="117"/>
      <c r="AY161" s="117"/>
      <c r="AZ161" s="117">
        <f>IF(ISNUMBER(AP161),AP161,0)+IF(ISNUMBER(AU161),AU161,0)</f>
        <v>36000000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171264400</v>
      </c>
      <c r="BK161" s="117"/>
      <c r="BL161" s="117"/>
      <c r="BM161" s="117"/>
      <c r="BN161" s="117"/>
      <c r="BO161" s="117">
        <f>IF(ISNUMBER(BE161),BE161,0)+IF(ISNUMBER(BJ161),BJ161,0)</f>
        <v>171264400</v>
      </c>
      <c r="BP161" s="117"/>
      <c r="BQ161" s="117"/>
      <c r="BR161" s="117"/>
      <c r="BS161" s="117"/>
      <c r="CA161" s="99" t="s">
        <v>45</v>
      </c>
    </row>
    <row r="162" spans="1:79" s="6" customFormat="1" ht="12.75" customHeight="1" x14ac:dyDescent="0.2">
      <c r="A162" s="85"/>
      <c r="B162" s="85"/>
      <c r="C162" s="85"/>
      <c r="D162" s="85"/>
      <c r="E162" s="85"/>
      <c r="F162" s="85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0</v>
      </c>
      <c r="AB162" s="116"/>
      <c r="AC162" s="116"/>
      <c r="AD162" s="116"/>
      <c r="AE162" s="116"/>
      <c r="AF162" s="116">
        <v>18635825.649999999</v>
      </c>
      <c r="AG162" s="116"/>
      <c r="AH162" s="116"/>
      <c r="AI162" s="116"/>
      <c r="AJ162" s="116"/>
      <c r="AK162" s="116">
        <f>IF(ISNUMBER(AA162),AA162,0)+IF(ISNUMBER(AF162),AF162,0)</f>
        <v>18635825.649999999</v>
      </c>
      <c r="AL162" s="116"/>
      <c r="AM162" s="116"/>
      <c r="AN162" s="116"/>
      <c r="AO162" s="116"/>
      <c r="AP162" s="116">
        <v>0</v>
      </c>
      <c r="AQ162" s="116"/>
      <c r="AR162" s="116"/>
      <c r="AS162" s="116"/>
      <c r="AT162" s="116"/>
      <c r="AU162" s="116">
        <v>36000000</v>
      </c>
      <c r="AV162" s="116"/>
      <c r="AW162" s="116"/>
      <c r="AX162" s="116"/>
      <c r="AY162" s="116"/>
      <c r="AZ162" s="116">
        <f>IF(ISNUMBER(AP162),AP162,0)+IF(ISNUMBER(AU162),AU162,0)</f>
        <v>36000000</v>
      </c>
      <c r="BA162" s="116"/>
      <c r="BB162" s="116"/>
      <c r="BC162" s="116"/>
      <c r="BD162" s="116"/>
      <c r="BE162" s="116">
        <v>0</v>
      </c>
      <c r="BF162" s="116"/>
      <c r="BG162" s="116"/>
      <c r="BH162" s="116"/>
      <c r="BI162" s="116"/>
      <c r="BJ162" s="116">
        <v>171264400</v>
      </c>
      <c r="BK162" s="116"/>
      <c r="BL162" s="116"/>
      <c r="BM162" s="116"/>
      <c r="BN162" s="116"/>
      <c r="BO162" s="116">
        <f>IF(ISNUMBER(BE162),BE162,0)+IF(ISNUMBER(BJ162),BJ162,0)</f>
        <v>171264400</v>
      </c>
      <c r="BP162" s="116"/>
      <c r="BQ162" s="116"/>
      <c r="BR162" s="116"/>
      <c r="BS162" s="116"/>
    </row>
    <row r="164" spans="1:79" ht="13.5" customHeight="1" x14ac:dyDescent="0.2">
      <c r="A164" s="29" t="s">
        <v>252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219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</row>
    <row r="166" spans="1:79" ht="15" customHeight="1" x14ac:dyDescent="0.2">
      <c r="A166" s="27" t="s">
        <v>6</v>
      </c>
      <c r="B166" s="27"/>
      <c r="C166" s="27"/>
      <c r="D166" s="27"/>
      <c r="E166" s="27"/>
      <c r="F166" s="27"/>
      <c r="G166" s="27" t="s">
        <v>126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 t="s">
        <v>13</v>
      </c>
      <c r="U166" s="27"/>
      <c r="V166" s="27"/>
      <c r="W166" s="27"/>
      <c r="X166" s="27"/>
      <c r="Y166" s="27"/>
      <c r="Z166" s="27"/>
      <c r="AA166" s="36" t="s">
        <v>241</v>
      </c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7"/>
      <c r="AP166" s="36" t="s">
        <v>246</v>
      </c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8"/>
    </row>
    <row r="167" spans="1:79" ht="32.1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 t="s">
        <v>4</v>
      </c>
      <c r="AB167" s="27"/>
      <c r="AC167" s="27"/>
      <c r="AD167" s="27"/>
      <c r="AE167" s="27"/>
      <c r="AF167" s="27" t="s">
        <v>3</v>
      </c>
      <c r="AG167" s="27"/>
      <c r="AH167" s="27"/>
      <c r="AI167" s="27"/>
      <c r="AJ167" s="27"/>
      <c r="AK167" s="27" t="s">
        <v>89</v>
      </c>
      <c r="AL167" s="27"/>
      <c r="AM167" s="27"/>
      <c r="AN167" s="27"/>
      <c r="AO167" s="27"/>
      <c r="AP167" s="27" t="s">
        <v>4</v>
      </c>
      <c r="AQ167" s="27"/>
      <c r="AR167" s="27"/>
      <c r="AS167" s="27"/>
      <c r="AT167" s="27"/>
      <c r="AU167" s="27" t="s">
        <v>3</v>
      </c>
      <c r="AV167" s="27"/>
      <c r="AW167" s="27"/>
      <c r="AX167" s="27"/>
      <c r="AY167" s="27"/>
      <c r="AZ167" s="27" t="s">
        <v>96</v>
      </c>
      <c r="BA167" s="27"/>
      <c r="BB167" s="27"/>
      <c r="BC167" s="27"/>
      <c r="BD167" s="27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>
        <v>2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>
        <v>3</v>
      </c>
      <c r="U168" s="27"/>
      <c r="V168" s="27"/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/>
      <c r="AK168" s="27">
        <v>6</v>
      </c>
      <c r="AL168" s="27"/>
      <c r="AM168" s="27"/>
      <c r="AN168" s="27"/>
      <c r="AO168" s="27"/>
      <c r="AP168" s="27">
        <v>7</v>
      </c>
      <c r="AQ168" s="27"/>
      <c r="AR168" s="27"/>
      <c r="AS168" s="27"/>
      <c r="AT168" s="27"/>
      <c r="AU168" s="27">
        <v>8</v>
      </c>
      <c r="AV168" s="27"/>
      <c r="AW168" s="27"/>
      <c r="AX168" s="27"/>
      <c r="AY168" s="27"/>
      <c r="AZ168" s="27">
        <v>9</v>
      </c>
      <c r="BA168" s="27"/>
      <c r="BB168" s="27"/>
      <c r="BC168" s="27"/>
      <c r="BD168" s="27"/>
    </row>
    <row r="169" spans="1:79" s="1" customFormat="1" ht="12" hidden="1" customHeight="1" x14ac:dyDescent="0.2">
      <c r="A169" s="26" t="s">
        <v>69</v>
      </c>
      <c r="B169" s="26"/>
      <c r="C169" s="26"/>
      <c r="D169" s="26"/>
      <c r="E169" s="26"/>
      <c r="F169" s="26"/>
      <c r="G169" s="61" t="s">
        <v>57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 t="s">
        <v>79</v>
      </c>
      <c r="U169" s="61"/>
      <c r="V169" s="61"/>
      <c r="W169" s="61"/>
      <c r="X169" s="61"/>
      <c r="Y169" s="61"/>
      <c r="Z169" s="61"/>
      <c r="AA169" s="30" t="s">
        <v>60</v>
      </c>
      <c r="AB169" s="30"/>
      <c r="AC169" s="30"/>
      <c r="AD169" s="30"/>
      <c r="AE169" s="30"/>
      <c r="AF169" s="30" t="s">
        <v>61</v>
      </c>
      <c r="AG169" s="30"/>
      <c r="AH169" s="30"/>
      <c r="AI169" s="30"/>
      <c r="AJ169" s="30"/>
      <c r="AK169" s="50" t="s">
        <v>122</v>
      </c>
      <c r="AL169" s="50"/>
      <c r="AM169" s="50"/>
      <c r="AN169" s="50"/>
      <c r="AO169" s="50"/>
      <c r="AP169" s="30" t="s">
        <v>62</v>
      </c>
      <c r="AQ169" s="30"/>
      <c r="AR169" s="30"/>
      <c r="AS169" s="30"/>
      <c r="AT169" s="30"/>
      <c r="AU169" s="30" t="s">
        <v>63</v>
      </c>
      <c r="AV169" s="30"/>
      <c r="AW169" s="30"/>
      <c r="AX169" s="30"/>
      <c r="AY169" s="30"/>
      <c r="AZ169" s="50" t="s">
        <v>122</v>
      </c>
      <c r="BA169" s="50"/>
      <c r="BB169" s="50"/>
      <c r="BC169" s="50"/>
      <c r="BD169" s="50"/>
      <c r="CA169" s="1" t="s">
        <v>46</v>
      </c>
    </row>
    <row r="170" spans="1:79" s="99" customFormat="1" ht="78.75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196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197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0</v>
      </c>
      <c r="BA170" s="117"/>
      <c r="BB170" s="117"/>
      <c r="BC170" s="117"/>
      <c r="BD170" s="117"/>
      <c r="CA170" s="99" t="s">
        <v>47</v>
      </c>
    </row>
    <row r="171" spans="1:79" s="6" customForma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0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0</v>
      </c>
      <c r="AL171" s="116"/>
      <c r="AM171" s="116"/>
      <c r="AN171" s="116"/>
      <c r="AO171" s="116"/>
      <c r="AP171" s="116">
        <v>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0</v>
      </c>
      <c r="BA171" s="116"/>
      <c r="BB171" s="116"/>
      <c r="BC171" s="116"/>
      <c r="BD171" s="116"/>
    </row>
    <row r="174" spans="1:79" ht="14.25" customHeight="1" x14ac:dyDescent="0.2">
      <c r="A174" s="29" t="s">
        <v>253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219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</row>
    <row r="176" spans="1:79" ht="23.1" customHeight="1" x14ac:dyDescent="0.2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4" t="s">
        <v>129</v>
      </c>
      <c r="O176" s="55"/>
      <c r="P176" s="55"/>
      <c r="Q176" s="55"/>
      <c r="R176" s="55"/>
      <c r="S176" s="55"/>
      <c r="T176" s="55"/>
      <c r="U176" s="56"/>
      <c r="V176" s="54" t="s">
        <v>130</v>
      </c>
      <c r="W176" s="55"/>
      <c r="X176" s="55"/>
      <c r="Y176" s="55"/>
      <c r="Z176" s="56"/>
      <c r="AA176" s="27" t="s">
        <v>220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223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230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241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246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7"/>
      <c r="O177" s="58"/>
      <c r="P177" s="58"/>
      <c r="Q177" s="58"/>
      <c r="R177" s="58"/>
      <c r="S177" s="58"/>
      <c r="T177" s="58"/>
      <c r="U177" s="59"/>
      <c r="V177" s="57"/>
      <c r="W177" s="58"/>
      <c r="X177" s="58"/>
      <c r="Y177" s="58"/>
      <c r="Z177" s="59"/>
      <c r="AA177" s="74" t="s">
        <v>133</v>
      </c>
      <c r="AB177" s="74"/>
      <c r="AC177" s="74"/>
      <c r="AD177" s="74"/>
      <c r="AE177" s="74"/>
      <c r="AF177" s="74" t="s">
        <v>134</v>
      </c>
      <c r="AG177" s="74"/>
      <c r="AH177" s="74"/>
      <c r="AI177" s="74"/>
      <c r="AJ177" s="74" t="s">
        <v>133</v>
      </c>
      <c r="AK177" s="74"/>
      <c r="AL177" s="74"/>
      <c r="AM177" s="74"/>
      <c r="AN177" s="74"/>
      <c r="AO177" s="74" t="s">
        <v>134</v>
      </c>
      <c r="AP177" s="74"/>
      <c r="AQ177" s="74"/>
      <c r="AR177" s="74"/>
      <c r="AS177" s="74" t="s">
        <v>133</v>
      </c>
      <c r="AT177" s="74"/>
      <c r="AU177" s="74"/>
      <c r="AV177" s="74"/>
      <c r="AW177" s="74"/>
      <c r="AX177" s="74" t="s">
        <v>134</v>
      </c>
      <c r="AY177" s="74"/>
      <c r="AZ177" s="74"/>
      <c r="BA177" s="74"/>
      <c r="BB177" s="74" t="s">
        <v>133</v>
      </c>
      <c r="BC177" s="74"/>
      <c r="BD177" s="74"/>
      <c r="BE177" s="74"/>
      <c r="BF177" s="74"/>
      <c r="BG177" s="74" t="s">
        <v>134</v>
      </c>
      <c r="BH177" s="74"/>
      <c r="BI177" s="74"/>
      <c r="BJ177" s="74"/>
      <c r="BK177" s="74" t="s">
        <v>133</v>
      </c>
      <c r="BL177" s="74"/>
      <c r="BM177" s="74"/>
      <c r="BN177" s="74"/>
      <c r="BO177" s="74"/>
      <c r="BP177" s="74" t="s">
        <v>134</v>
      </c>
      <c r="BQ177" s="74"/>
      <c r="BR177" s="74"/>
      <c r="BS177" s="74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">
      <c r="A179" s="61" t="s">
        <v>146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99" customFormat="1" ht="114.75" customHeight="1" x14ac:dyDescent="0.2">
      <c r="A180" s="92" t="s">
        <v>198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4"/>
      <c r="N180" s="89" t="s">
        <v>199</v>
      </c>
      <c r="O180" s="90"/>
      <c r="P180" s="90"/>
      <c r="Q180" s="90"/>
      <c r="R180" s="90"/>
      <c r="S180" s="90"/>
      <c r="T180" s="90"/>
      <c r="U180" s="91"/>
      <c r="V180" s="120">
        <v>353000000</v>
      </c>
      <c r="W180" s="120"/>
      <c r="X180" s="120"/>
      <c r="Y180" s="120"/>
      <c r="Z180" s="120"/>
      <c r="AA180" s="120">
        <v>0</v>
      </c>
      <c r="AB180" s="120"/>
      <c r="AC180" s="120"/>
      <c r="AD180" s="120"/>
      <c r="AE180" s="120"/>
      <c r="AF180" s="120">
        <v>0</v>
      </c>
      <c r="AG180" s="120"/>
      <c r="AH180" s="120"/>
      <c r="AI180" s="120"/>
      <c r="AJ180" s="120">
        <v>0</v>
      </c>
      <c r="AK180" s="120"/>
      <c r="AL180" s="120"/>
      <c r="AM180" s="120"/>
      <c r="AN180" s="120"/>
      <c r="AO180" s="120">
        <v>0</v>
      </c>
      <c r="AP180" s="120"/>
      <c r="AQ180" s="120"/>
      <c r="AR180" s="120"/>
      <c r="AS180" s="120">
        <v>34000000</v>
      </c>
      <c r="AT180" s="120"/>
      <c r="AU180" s="120"/>
      <c r="AV180" s="120"/>
      <c r="AW180" s="120"/>
      <c r="AX180" s="120">
        <v>100</v>
      </c>
      <c r="AY180" s="120"/>
      <c r="AZ180" s="120"/>
      <c r="BA180" s="120"/>
      <c r="BB180" s="120">
        <v>0</v>
      </c>
      <c r="BC180" s="120"/>
      <c r="BD180" s="120"/>
      <c r="BE180" s="120"/>
      <c r="BF180" s="120"/>
      <c r="BG180" s="120">
        <v>0</v>
      </c>
      <c r="BH180" s="120"/>
      <c r="BI180" s="120"/>
      <c r="BJ180" s="120"/>
      <c r="BK180" s="120">
        <v>0</v>
      </c>
      <c r="BL180" s="120"/>
      <c r="BM180" s="120"/>
      <c r="BN180" s="120"/>
      <c r="BO180" s="120"/>
      <c r="BP180" s="121">
        <v>0</v>
      </c>
      <c r="BQ180" s="122"/>
      <c r="BR180" s="122"/>
      <c r="BS180" s="123"/>
      <c r="CA180" s="99" t="s">
        <v>49</v>
      </c>
    </row>
    <row r="181" spans="1:79" s="99" customFormat="1" ht="76.5" customHeight="1" x14ac:dyDescent="0.2">
      <c r="A181" s="92" t="s">
        <v>200</v>
      </c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4"/>
      <c r="N181" s="89" t="s">
        <v>201</v>
      </c>
      <c r="O181" s="90"/>
      <c r="P181" s="90"/>
      <c r="Q181" s="90"/>
      <c r="R181" s="90"/>
      <c r="S181" s="90"/>
      <c r="T181" s="90"/>
      <c r="U181" s="91"/>
      <c r="V181" s="120">
        <v>108054310</v>
      </c>
      <c r="W181" s="120"/>
      <c r="X181" s="120"/>
      <c r="Y181" s="120"/>
      <c r="Z181" s="120"/>
      <c r="AA181" s="120">
        <v>18635825.649999999</v>
      </c>
      <c r="AB181" s="120"/>
      <c r="AC181" s="120"/>
      <c r="AD181" s="120"/>
      <c r="AE181" s="120"/>
      <c r="AF181" s="120">
        <v>19</v>
      </c>
      <c r="AG181" s="120"/>
      <c r="AH181" s="120"/>
      <c r="AI181" s="120"/>
      <c r="AJ181" s="120">
        <v>36000000</v>
      </c>
      <c r="AK181" s="120"/>
      <c r="AL181" s="120"/>
      <c r="AM181" s="120"/>
      <c r="AN181" s="120"/>
      <c r="AO181" s="120">
        <v>53</v>
      </c>
      <c r="AP181" s="120"/>
      <c r="AQ181" s="120"/>
      <c r="AR181" s="120"/>
      <c r="AS181" s="120">
        <v>51264400</v>
      </c>
      <c r="AT181" s="120"/>
      <c r="AU181" s="120"/>
      <c r="AV181" s="120"/>
      <c r="AW181" s="120"/>
      <c r="AX181" s="120">
        <v>100</v>
      </c>
      <c r="AY181" s="120"/>
      <c r="AZ181" s="120"/>
      <c r="BA181" s="120"/>
      <c r="BB181" s="120">
        <v>0</v>
      </c>
      <c r="BC181" s="120"/>
      <c r="BD181" s="120"/>
      <c r="BE181" s="120"/>
      <c r="BF181" s="120"/>
      <c r="BG181" s="120">
        <v>0</v>
      </c>
      <c r="BH181" s="120"/>
      <c r="BI181" s="120"/>
      <c r="BJ181" s="120"/>
      <c r="BK181" s="120">
        <v>0</v>
      </c>
      <c r="BL181" s="120"/>
      <c r="BM181" s="120"/>
      <c r="BN181" s="120"/>
      <c r="BO181" s="120"/>
      <c r="BP181" s="121">
        <v>0</v>
      </c>
      <c r="BQ181" s="122"/>
      <c r="BR181" s="122"/>
      <c r="BS181" s="123"/>
    </row>
    <row r="182" spans="1:79" s="99" customFormat="1" ht="89.25" customHeight="1" x14ac:dyDescent="0.2">
      <c r="A182" s="92" t="s">
        <v>202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4"/>
      <c r="N182" s="89" t="s">
        <v>199</v>
      </c>
      <c r="O182" s="90"/>
      <c r="P182" s="90"/>
      <c r="Q182" s="90"/>
      <c r="R182" s="90"/>
      <c r="S182" s="90"/>
      <c r="T182" s="90"/>
      <c r="U182" s="91"/>
      <c r="V182" s="120">
        <v>37970000</v>
      </c>
      <c r="W182" s="120"/>
      <c r="X182" s="120"/>
      <c r="Y182" s="120"/>
      <c r="Z182" s="120"/>
      <c r="AA182" s="120">
        <v>0</v>
      </c>
      <c r="AB182" s="120"/>
      <c r="AC182" s="120"/>
      <c r="AD182" s="120"/>
      <c r="AE182" s="120"/>
      <c r="AF182" s="120">
        <v>0</v>
      </c>
      <c r="AG182" s="120"/>
      <c r="AH182" s="120"/>
      <c r="AI182" s="120"/>
      <c r="AJ182" s="120">
        <v>0</v>
      </c>
      <c r="AK182" s="120"/>
      <c r="AL182" s="120"/>
      <c r="AM182" s="120"/>
      <c r="AN182" s="120"/>
      <c r="AO182" s="120">
        <v>0</v>
      </c>
      <c r="AP182" s="120"/>
      <c r="AQ182" s="120"/>
      <c r="AR182" s="120"/>
      <c r="AS182" s="120">
        <v>37000000</v>
      </c>
      <c r="AT182" s="120"/>
      <c r="AU182" s="120"/>
      <c r="AV182" s="120"/>
      <c r="AW182" s="120"/>
      <c r="AX182" s="120">
        <v>100</v>
      </c>
      <c r="AY182" s="120"/>
      <c r="AZ182" s="120"/>
      <c r="BA182" s="120"/>
      <c r="BB182" s="120">
        <v>0</v>
      </c>
      <c r="BC182" s="120"/>
      <c r="BD182" s="120"/>
      <c r="BE182" s="120"/>
      <c r="BF182" s="120"/>
      <c r="BG182" s="120">
        <v>0</v>
      </c>
      <c r="BH182" s="120"/>
      <c r="BI182" s="120"/>
      <c r="BJ182" s="120"/>
      <c r="BK182" s="120">
        <v>0</v>
      </c>
      <c r="BL182" s="120"/>
      <c r="BM182" s="120"/>
      <c r="BN182" s="120"/>
      <c r="BO182" s="120"/>
      <c r="BP182" s="121">
        <v>0</v>
      </c>
      <c r="BQ182" s="122"/>
      <c r="BR182" s="122"/>
      <c r="BS182" s="123"/>
    </row>
    <row r="183" spans="1:79" s="99" customFormat="1" ht="89.25" customHeight="1" x14ac:dyDescent="0.2">
      <c r="A183" s="92" t="s">
        <v>203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4"/>
      <c r="N183" s="89" t="s">
        <v>199</v>
      </c>
      <c r="O183" s="90"/>
      <c r="P183" s="90"/>
      <c r="Q183" s="90"/>
      <c r="R183" s="90"/>
      <c r="S183" s="90"/>
      <c r="T183" s="90"/>
      <c r="U183" s="91"/>
      <c r="V183" s="120">
        <v>13530000</v>
      </c>
      <c r="W183" s="120"/>
      <c r="X183" s="120"/>
      <c r="Y183" s="120"/>
      <c r="Z183" s="120"/>
      <c r="AA183" s="120">
        <v>0</v>
      </c>
      <c r="AB183" s="120"/>
      <c r="AC183" s="120"/>
      <c r="AD183" s="120"/>
      <c r="AE183" s="120"/>
      <c r="AF183" s="120">
        <v>0</v>
      </c>
      <c r="AG183" s="120"/>
      <c r="AH183" s="120"/>
      <c r="AI183" s="120"/>
      <c r="AJ183" s="120">
        <v>0</v>
      </c>
      <c r="AK183" s="120"/>
      <c r="AL183" s="120"/>
      <c r="AM183" s="120"/>
      <c r="AN183" s="120"/>
      <c r="AO183" s="120">
        <v>0</v>
      </c>
      <c r="AP183" s="120"/>
      <c r="AQ183" s="120"/>
      <c r="AR183" s="120"/>
      <c r="AS183" s="120">
        <v>13000000</v>
      </c>
      <c r="AT183" s="120"/>
      <c r="AU183" s="120"/>
      <c r="AV183" s="120"/>
      <c r="AW183" s="120"/>
      <c r="AX183" s="120">
        <v>100</v>
      </c>
      <c r="AY183" s="120"/>
      <c r="AZ183" s="120"/>
      <c r="BA183" s="120"/>
      <c r="BB183" s="120">
        <v>0</v>
      </c>
      <c r="BC183" s="120"/>
      <c r="BD183" s="120"/>
      <c r="BE183" s="120"/>
      <c r="BF183" s="120"/>
      <c r="BG183" s="120">
        <v>0</v>
      </c>
      <c r="BH183" s="120"/>
      <c r="BI183" s="120"/>
      <c r="BJ183" s="120"/>
      <c r="BK183" s="120">
        <v>0</v>
      </c>
      <c r="BL183" s="120"/>
      <c r="BM183" s="120"/>
      <c r="BN183" s="120"/>
      <c r="BO183" s="120"/>
      <c r="BP183" s="121">
        <v>0</v>
      </c>
      <c r="BQ183" s="122"/>
      <c r="BR183" s="122"/>
      <c r="BS183" s="123"/>
    </row>
    <row r="184" spans="1:79" s="99" customFormat="1" ht="114.75" customHeight="1" x14ac:dyDescent="0.2">
      <c r="A184" s="92" t="s">
        <v>204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4"/>
      <c r="N184" s="89" t="s">
        <v>199</v>
      </c>
      <c r="O184" s="90"/>
      <c r="P184" s="90"/>
      <c r="Q184" s="90"/>
      <c r="R184" s="90"/>
      <c r="S184" s="90"/>
      <c r="T184" s="90"/>
      <c r="U184" s="91"/>
      <c r="V184" s="120">
        <v>19670000</v>
      </c>
      <c r="W184" s="120"/>
      <c r="X184" s="120"/>
      <c r="Y184" s="120"/>
      <c r="Z184" s="120"/>
      <c r="AA184" s="120">
        <v>0</v>
      </c>
      <c r="AB184" s="120"/>
      <c r="AC184" s="120"/>
      <c r="AD184" s="120"/>
      <c r="AE184" s="120"/>
      <c r="AF184" s="120">
        <v>0</v>
      </c>
      <c r="AG184" s="120"/>
      <c r="AH184" s="120"/>
      <c r="AI184" s="120"/>
      <c r="AJ184" s="120">
        <v>0</v>
      </c>
      <c r="AK184" s="120"/>
      <c r="AL184" s="120"/>
      <c r="AM184" s="120"/>
      <c r="AN184" s="120"/>
      <c r="AO184" s="120">
        <v>0</v>
      </c>
      <c r="AP184" s="120"/>
      <c r="AQ184" s="120"/>
      <c r="AR184" s="120"/>
      <c r="AS184" s="120">
        <v>19000000</v>
      </c>
      <c r="AT184" s="120"/>
      <c r="AU184" s="120"/>
      <c r="AV184" s="120"/>
      <c r="AW184" s="120"/>
      <c r="AX184" s="120">
        <v>100</v>
      </c>
      <c r="AY184" s="120"/>
      <c r="AZ184" s="120"/>
      <c r="BA184" s="120"/>
      <c r="BB184" s="120">
        <v>0</v>
      </c>
      <c r="BC184" s="120"/>
      <c r="BD184" s="120"/>
      <c r="BE184" s="120"/>
      <c r="BF184" s="120"/>
      <c r="BG184" s="120">
        <v>0</v>
      </c>
      <c r="BH184" s="120"/>
      <c r="BI184" s="120"/>
      <c r="BJ184" s="120"/>
      <c r="BK184" s="120">
        <v>0</v>
      </c>
      <c r="BL184" s="120"/>
      <c r="BM184" s="120"/>
      <c r="BN184" s="120"/>
      <c r="BO184" s="120"/>
      <c r="BP184" s="121">
        <v>0</v>
      </c>
      <c r="BQ184" s="122"/>
      <c r="BR184" s="122"/>
      <c r="BS184" s="123"/>
    </row>
    <row r="185" spans="1:79" s="99" customFormat="1" ht="102" customHeight="1" x14ac:dyDescent="0.2">
      <c r="A185" s="92" t="s">
        <v>205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4"/>
      <c r="N185" s="89" t="s">
        <v>199</v>
      </c>
      <c r="O185" s="90"/>
      <c r="P185" s="90"/>
      <c r="Q185" s="90"/>
      <c r="R185" s="90"/>
      <c r="S185" s="90"/>
      <c r="T185" s="90"/>
      <c r="U185" s="91"/>
      <c r="V185" s="120">
        <v>17600000</v>
      </c>
      <c r="W185" s="120"/>
      <c r="X185" s="120"/>
      <c r="Y185" s="120"/>
      <c r="Z185" s="120"/>
      <c r="AA185" s="120">
        <v>0</v>
      </c>
      <c r="AB185" s="120"/>
      <c r="AC185" s="120"/>
      <c r="AD185" s="120"/>
      <c r="AE185" s="120"/>
      <c r="AF185" s="120">
        <v>0</v>
      </c>
      <c r="AG185" s="120"/>
      <c r="AH185" s="120"/>
      <c r="AI185" s="120"/>
      <c r="AJ185" s="120">
        <v>0</v>
      </c>
      <c r="AK185" s="120"/>
      <c r="AL185" s="120"/>
      <c r="AM185" s="120"/>
      <c r="AN185" s="120"/>
      <c r="AO185" s="120">
        <v>0</v>
      </c>
      <c r="AP185" s="120"/>
      <c r="AQ185" s="120"/>
      <c r="AR185" s="120"/>
      <c r="AS185" s="120">
        <v>17000000</v>
      </c>
      <c r="AT185" s="120"/>
      <c r="AU185" s="120"/>
      <c r="AV185" s="120"/>
      <c r="AW185" s="120"/>
      <c r="AX185" s="120">
        <v>100</v>
      </c>
      <c r="AY185" s="120"/>
      <c r="AZ185" s="120"/>
      <c r="BA185" s="120"/>
      <c r="BB185" s="120">
        <v>0</v>
      </c>
      <c r="BC185" s="120"/>
      <c r="BD185" s="120"/>
      <c r="BE185" s="120"/>
      <c r="BF185" s="120"/>
      <c r="BG185" s="120">
        <v>0</v>
      </c>
      <c r="BH185" s="120"/>
      <c r="BI185" s="120"/>
      <c r="BJ185" s="120"/>
      <c r="BK185" s="120">
        <v>0</v>
      </c>
      <c r="BL185" s="120"/>
      <c r="BM185" s="120"/>
      <c r="BN185" s="120"/>
      <c r="BO185" s="120"/>
      <c r="BP185" s="121">
        <v>0</v>
      </c>
      <c r="BQ185" s="122"/>
      <c r="BR185" s="122"/>
      <c r="BS185" s="123"/>
    </row>
    <row r="186" spans="1:79" s="6" customFormat="1" ht="12.75" customHeight="1" x14ac:dyDescent="0.2">
      <c r="A186" s="100" t="s">
        <v>147</v>
      </c>
      <c r="B186" s="101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2"/>
      <c r="N186" s="86"/>
      <c r="O186" s="87"/>
      <c r="P186" s="87"/>
      <c r="Q186" s="87"/>
      <c r="R186" s="87"/>
      <c r="S186" s="87"/>
      <c r="T186" s="87"/>
      <c r="U186" s="88"/>
      <c r="V186" s="124"/>
      <c r="W186" s="124"/>
      <c r="X186" s="124"/>
      <c r="Y186" s="124"/>
      <c r="Z186" s="124"/>
      <c r="AA186" s="124">
        <v>18635825.649999999</v>
      </c>
      <c r="AB186" s="124"/>
      <c r="AC186" s="124"/>
      <c r="AD186" s="124"/>
      <c r="AE186" s="124"/>
      <c r="AF186" s="124"/>
      <c r="AG186" s="124"/>
      <c r="AH186" s="124"/>
      <c r="AI186" s="124"/>
      <c r="AJ186" s="124">
        <v>36000000</v>
      </c>
      <c r="AK186" s="124"/>
      <c r="AL186" s="124"/>
      <c r="AM186" s="124"/>
      <c r="AN186" s="124"/>
      <c r="AO186" s="124"/>
      <c r="AP186" s="124"/>
      <c r="AQ186" s="124"/>
      <c r="AR186" s="124"/>
      <c r="AS186" s="124">
        <v>171264400</v>
      </c>
      <c r="AT186" s="124"/>
      <c r="AU186" s="124"/>
      <c r="AV186" s="124"/>
      <c r="AW186" s="124"/>
      <c r="AX186" s="124"/>
      <c r="AY186" s="124"/>
      <c r="AZ186" s="124"/>
      <c r="BA186" s="124"/>
      <c r="BB186" s="124">
        <v>0</v>
      </c>
      <c r="BC186" s="124"/>
      <c r="BD186" s="124"/>
      <c r="BE186" s="124"/>
      <c r="BF186" s="124"/>
      <c r="BG186" s="124"/>
      <c r="BH186" s="124"/>
      <c r="BI186" s="124"/>
      <c r="BJ186" s="124"/>
      <c r="BK186" s="124">
        <v>0</v>
      </c>
      <c r="BL186" s="124"/>
      <c r="BM186" s="124"/>
      <c r="BN186" s="124"/>
      <c r="BO186" s="124"/>
      <c r="BP186" s="125"/>
      <c r="BQ186" s="126"/>
      <c r="BR186" s="126"/>
      <c r="BS186" s="127"/>
    </row>
    <row r="189" spans="1:79" ht="35.25" customHeight="1" x14ac:dyDescent="0.2">
      <c r="A189" s="29" t="s">
        <v>254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15" x14ac:dyDescent="0.2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0"/>
      <c r="Z190" s="60"/>
      <c r="AA190" s="60"/>
      <c r="AB190" s="60"/>
      <c r="AC190" s="60"/>
      <c r="AD190" s="60"/>
      <c r="AE190" s="60"/>
      <c r="AF190" s="60"/>
      <c r="AG190" s="60"/>
      <c r="AH190" s="60"/>
      <c r="AI190" s="60"/>
      <c r="AJ190" s="60"/>
      <c r="AK190" s="60"/>
      <c r="AL190" s="60"/>
      <c r="AM190" s="60"/>
      <c r="AN190" s="60"/>
      <c r="AO190" s="60"/>
      <c r="AP190" s="60"/>
      <c r="AQ190" s="60"/>
      <c r="AR190" s="60"/>
      <c r="AS190" s="60"/>
      <c r="AT190" s="60"/>
      <c r="AU190" s="60"/>
      <c r="AV190" s="60"/>
      <c r="AW190" s="60"/>
      <c r="AX190" s="60"/>
      <c r="AY190" s="60"/>
      <c r="AZ190" s="60"/>
      <c r="BA190" s="60"/>
      <c r="BB190" s="60"/>
      <c r="BC190" s="60"/>
      <c r="BD190" s="60"/>
      <c r="BE190" s="60"/>
      <c r="BF190" s="60"/>
      <c r="BG190" s="60"/>
      <c r="BH190" s="60"/>
      <c r="BI190" s="60"/>
      <c r="BJ190" s="60"/>
      <c r="BK190" s="60"/>
      <c r="BL190" s="60"/>
    </row>
    <row r="191" spans="1:79" ht="1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 x14ac:dyDescent="0.2">
      <c r="A193" s="34" t="s">
        <v>237</v>
      </c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</row>
    <row r="194" spans="1:79" ht="14.25" customHeight="1" x14ac:dyDescent="0.2">
      <c r="A194" s="29" t="s">
        <v>221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 x14ac:dyDescent="0.2">
      <c r="A195" s="31" t="s">
        <v>219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42.95" customHeight="1" x14ac:dyDescent="0.2">
      <c r="A196" s="74" t="s">
        <v>135</v>
      </c>
      <c r="B196" s="74"/>
      <c r="C196" s="74"/>
      <c r="D196" s="74"/>
      <c r="E196" s="74"/>
      <c r="F196" s="74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 t="s">
        <v>15</v>
      </c>
      <c r="U196" s="27"/>
      <c r="V196" s="27"/>
      <c r="W196" s="27"/>
      <c r="X196" s="27"/>
      <c r="Y196" s="27"/>
      <c r="Z196" s="27" t="s">
        <v>14</v>
      </c>
      <c r="AA196" s="27"/>
      <c r="AB196" s="27"/>
      <c r="AC196" s="27"/>
      <c r="AD196" s="27"/>
      <c r="AE196" s="27" t="s">
        <v>136</v>
      </c>
      <c r="AF196" s="27"/>
      <c r="AG196" s="27"/>
      <c r="AH196" s="27"/>
      <c r="AI196" s="27"/>
      <c r="AJ196" s="27"/>
      <c r="AK196" s="27" t="s">
        <v>137</v>
      </c>
      <c r="AL196" s="27"/>
      <c r="AM196" s="27"/>
      <c r="AN196" s="27"/>
      <c r="AO196" s="27"/>
      <c r="AP196" s="27"/>
      <c r="AQ196" s="27" t="s">
        <v>138</v>
      </c>
      <c r="AR196" s="27"/>
      <c r="AS196" s="27"/>
      <c r="AT196" s="27"/>
      <c r="AU196" s="27"/>
      <c r="AV196" s="27"/>
      <c r="AW196" s="27" t="s">
        <v>98</v>
      </c>
      <c r="AX196" s="27"/>
      <c r="AY196" s="27"/>
      <c r="AZ196" s="27"/>
      <c r="BA196" s="27"/>
      <c r="BB196" s="27"/>
      <c r="BC196" s="27"/>
      <c r="BD196" s="27"/>
      <c r="BE196" s="27"/>
      <c r="BF196" s="27"/>
      <c r="BG196" s="27" t="s">
        <v>139</v>
      </c>
      <c r="BH196" s="27"/>
      <c r="BI196" s="27"/>
      <c r="BJ196" s="27"/>
      <c r="BK196" s="27"/>
      <c r="BL196" s="27"/>
    </row>
    <row r="197" spans="1:79" ht="39.950000000000003" customHeight="1" x14ac:dyDescent="0.2">
      <c r="A197" s="74"/>
      <c r="B197" s="74"/>
      <c r="C197" s="74"/>
      <c r="D197" s="74"/>
      <c r="E197" s="74"/>
      <c r="F197" s="74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 t="s">
        <v>17</v>
      </c>
      <c r="AX197" s="27"/>
      <c r="AY197" s="27"/>
      <c r="AZ197" s="27"/>
      <c r="BA197" s="27"/>
      <c r="BB197" s="27" t="s">
        <v>16</v>
      </c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>
        <v>3</v>
      </c>
      <c r="U198" s="27"/>
      <c r="V198" s="27"/>
      <c r="W198" s="27"/>
      <c r="X198" s="27"/>
      <c r="Y198" s="27"/>
      <c r="Z198" s="27">
        <v>4</v>
      </c>
      <c r="AA198" s="27"/>
      <c r="AB198" s="27"/>
      <c r="AC198" s="27"/>
      <c r="AD198" s="27"/>
      <c r="AE198" s="27">
        <v>5</v>
      </c>
      <c r="AF198" s="27"/>
      <c r="AG198" s="27"/>
      <c r="AH198" s="27"/>
      <c r="AI198" s="27"/>
      <c r="AJ198" s="27"/>
      <c r="AK198" s="27">
        <v>6</v>
      </c>
      <c r="AL198" s="27"/>
      <c r="AM198" s="27"/>
      <c r="AN198" s="27"/>
      <c r="AO198" s="27"/>
      <c r="AP198" s="27"/>
      <c r="AQ198" s="27">
        <v>7</v>
      </c>
      <c r="AR198" s="27"/>
      <c r="AS198" s="27"/>
      <c r="AT198" s="27"/>
      <c r="AU198" s="27"/>
      <c r="AV198" s="27"/>
      <c r="AW198" s="27">
        <v>8</v>
      </c>
      <c r="AX198" s="27"/>
      <c r="AY198" s="27"/>
      <c r="AZ198" s="27"/>
      <c r="BA198" s="27"/>
      <c r="BB198" s="27">
        <v>9</v>
      </c>
      <c r="BC198" s="27"/>
      <c r="BD198" s="27"/>
      <c r="BE198" s="27"/>
      <c r="BF198" s="27"/>
      <c r="BG198" s="27">
        <v>10</v>
      </c>
      <c r="BH198" s="27"/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30" t="s">
        <v>80</v>
      </c>
      <c r="U199" s="30"/>
      <c r="V199" s="30"/>
      <c r="W199" s="30"/>
      <c r="X199" s="30"/>
      <c r="Y199" s="30"/>
      <c r="Z199" s="30" t="s">
        <v>81</v>
      </c>
      <c r="AA199" s="30"/>
      <c r="AB199" s="30"/>
      <c r="AC199" s="30"/>
      <c r="AD199" s="30"/>
      <c r="AE199" s="30" t="s">
        <v>82</v>
      </c>
      <c r="AF199" s="30"/>
      <c r="AG199" s="30"/>
      <c r="AH199" s="30"/>
      <c r="AI199" s="30"/>
      <c r="AJ199" s="30"/>
      <c r="AK199" s="30" t="s">
        <v>83</v>
      </c>
      <c r="AL199" s="30"/>
      <c r="AM199" s="30"/>
      <c r="AN199" s="30"/>
      <c r="AO199" s="30"/>
      <c r="AP199" s="30"/>
      <c r="AQ199" s="78" t="s">
        <v>99</v>
      </c>
      <c r="AR199" s="30"/>
      <c r="AS199" s="30"/>
      <c r="AT199" s="30"/>
      <c r="AU199" s="30"/>
      <c r="AV199" s="30"/>
      <c r="AW199" s="30" t="s">
        <v>84</v>
      </c>
      <c r="AX199" s="30"/>
      <c r="AY199" s="30"/>
      <c r="AZ199" s="30"/>
      <c r="BA199" s="30"/>
      <c r="BB199" s="30" t="s">
        <v>85</v>
      </c>
      <c r="BC199" s="30"/>
      <c r="BD199" s="30"/>
      <c r="BE199" s="30"/>
      <c r="BF199" s="30"/>
      <c r="BG199" s="78" t="s">
        <v>100</v>
      </c>
      <c r="BH199" s="30"/>
      <c r="BI199" s="30"/>
      <c r="BJ199" s="30"/>
      <c r="BK199" s="30"/>
      <c r="BL199" s="30"/>
      <c r="CA199" s="1" t="s">
        <v>50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8" t="s">
        <v>147</v>
      </c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>
        <f>IF(ISNUMBER(AK200),AK200,0)-IF(ISNUMBER(AE200),AE200,0)</f>
        <v>0</v>
      </c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>
        <f>IF(ISNUMBER(Z200),Z200,0)+IF(ISNUMBER(AK200),AK200,0)</f>
        <v>0</v>
      </c>
      <c r="BH200" s="116"/>
      <c r="BI200" s="116"/>
      <c r="BJ200" s="116"/>
      <c r="BK200" s="116"/>
      <c r="BL200" s="116"/>
      <c r="CA200" s="6" t="s">
        <v>51</v>
      </c>
    </row>
    <row r="202" spans="1:79" ht="14.25" customHeight="1" x14ac:dyDescent="0.2">
      <c r="A202" s="29" t="s">
        <v>238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219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18" customHeight="1" x14ac:dyDescent="0.2">
      <c r="A204" s="27" t="s">
        <v>135</v>
      </c>
      <c r="B204" s="27"/>
      <c r="C204" s="27"/>
      <c r="D204" s="27"/>
      <c r="E204" s="27"/>
      <c r="F204" s="27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 t="s">
        <v>225</v>
      </c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 t="s">
        <v>235</v>
      </c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42.95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 t="s">
        <v>140</v>
      </c>
      <c r="R205" s="27"/>
      <c r="S205" s="27"/>
      <c r="T205" s="27"/>
      <c r="U205" s="27"/>
      <c r="V205" s="74" t="s">
        <v>141</v>
      </c>
      <c r="W205" s="74"/>
      <c r="X205" s="74"/>
      <c r="Y205" s="74"/>
      <c r="Z205" s="27" t="s">
        <v>142</v>
      </c>
      <c r="AA205" s="27"/>
      <c r="AB205" s="27"/>
      <c r="AC205" s="27"/>
      <c r="AD205" s="27"/>
      <c r="AE205" s="27"/>
      <c r="AF205" s="27"/>
      <c r="AG205" s="27"/>
      <c r="AH205" s="27"/>
      <c r="AI205" s="27"/>
      <c r="AJ205" s="27" t="s">
        <v>143</v>
      </c>
      <c r="AK205" s="27"/>
      <c r="AL205" s="27"/>
      <c r="AM205" s="27"/>
      <c r="AN205" s="27"/>
      <c r="AO205" s="27" t="s">
        <v>20</v>
      </c>
      <c r="AP205" s="27"/>
      <c r="AQ205" s="27"/>
      <c r="AR205" s="27"/>
      <c r="AS205" s="27"/>
      <c r="AT205" s="74" t="s">
        <v>144</v>
      </c>
      <c r="AU205" s="74"/>
      <c r="AV205" s="74"/>
      <c r="AW205" s="74"/>
      <c r="AX205" s="27" t="s">
        <v>142</v>
      </c>
      <c r="AY205" s="27"/>
      <c r="AZ205" s="27"/>
      <c r="BA205" s="27"/>
      <c r="BB205" s="27"/>
      <c r="BC205" s="27"/>
      <c r="BD205" s="27"/>
      <c r="BE205" s="27"/>
      <c r="BF205" s="27"/>
      <c r="BG205" s="27"/>
      <c r="BH205" s="27" t="s">
        <v>145</v>
      </c>
      <c r="BI205" s="27"/>
      <c r="BJ205" s="27"/>
      <c r="BK205" s="27"/>
      <c r="BL205" s="27"/>
    </row>
    <row r="206" spans="1:79" ht="63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74"/>
      <c r="W206" s="74"/>
      <c r="X206" s="74"/>
      <c r="Y206" s="74"/>
      <c r="Z206" s="27" t="s">
        <v>17</v>
      </c>
      <c r="AA206" s="27"/>
      <c r="AB206" s="27"/>
      <c r="AC206" s="27"/>
      <c r="AD206" s="27"/>
      <c r="AE206" s="27" t="s">
        <v>16</v>
      </c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74"/>
      <c r="AU206" s="74"/>
      <c r="AV206" s="74"/>
      <c r="AW206" s="74"/>
      <c r="AX206" s="27" t="s">
        <v>17</v>
      </c>
      <c r="AY206" s="27"/>
      <c r="AZ206" s="27"/>
      <c r="BA206" s="27"/>
      <c r="BB206" s="27"/>
      <c r="BC206" s="27" t="s">
        <v>16</v>
      </c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>
        <v>3</v>
      </c>
      <c r="R207" s="27"/>
      <c r="S207" s="27"/>
      <c r="T207" s="27"/>
      <c r="U207" s="27"/>
      <c r="V207" s="27">
        <v>4</v>
      </c>
      <c r="W207" s="27"/>
      <c r="X207" s="27"/>
      <c r="Y207" s="27"/>
      <c r="Z207" s="27">
        <v>5</v>
      </c>
      <c r="AA207" s="27"/>
      <c r="AB207" s="27"/>
      <c r="AC207" s="27"/>
      <c r="AD207" s="27"/>
      <c r="AE207" s="27">
        <v>6</v>
      </c>
      <c r="AF207" s="27"/>
      <c r="AG207" s="27"/>
      <c r="AH207" s="27"/>
      <c r="AI207" s="27"/>
      <c r="AJ207" s="27">
        <v>7</v>
      </c>
      <c r="AK207" s="27"/>
      <c r="AL207" s="27"/>
      <c r="AM207" s="27"/>
      <c r="AN207" s="27"/>
      <c r="AO207" s="27">
        <v>8</v>
      </c>
      <c r="AP207" s="27"/>
      <c r="AQ207" s="27"/>
      <c r="AR207" s="27"/>
      <c r="AS207" s="27"/>
      <c r="AT207" s="27">
        <v>9</v>
      </c>
      <c r="AU207" s="27"/>
      <c r="AV207" s="27"/>
      <c r="AW207" s="27"/>
      <c r="AX207" s="27">
        <v>10</v>
      </c>
      <c r="AY207" s="27"/>
      <c r="AZ207" s="27"/>
      <c r="BA207" s="27"/>
      <c r="BB207" s="27"/>
      <c r="BC207" s="27">
        <v>11</v>
      </c>
      <c r="BD207" s="27"/>
      <c r="BE207" s="27"/>
      <c r="BF207" s="27"/>
      <c r="BG207" s="27"/>
      <c r="BH207" s="27">
        <v>12</v>
      </c>
      <c r="BI207" s="27"/>
      <c r="BJ207" s="27"/>
      <c r="BK207" s="27"/>
      <c r="BL207" s="27"/>
    </row>
    <row r="208" spans="1:79" s="1" customFormat="1" ht="12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30" t="s">
        <v>80</v>
      </c>
      <c r="R208" s="30"/>
      <c r="S208" s="30"/>
      <c r="T208" s="30"/>
      <c r="U208" s="30"/>
      <c r="V208" s="30" t="s">
        <v>81</v>
      </c>
      <c r="W208" s="30"/>
      <c r="X208" s="30"/>
      <c r="Y208" s="30"/>
      <c r="Z208" s="30" t="s">
        <v>82</v>
      </c>
      <c r="AA208" s="30"/>
      <c r="AB208" s="30"/>
      <c r="AC208" s="30"/>
      <c r="AD208" s="30"/>
      <c r="AE208" s="30" t="s">
        <v>83</v>
      </c>
      <c r="AF208" s="30"/>
      <c r="AG208" s="30"/>
      <c r="AH208" s="30"/>
      <c r="AI208" s="30"/>
      <c r="AJ208" s="78" t="s">
        <v>101</v>
      </c>
      <c r="AK208" s="30"/>
      <c r="AL208" s="30"/>
      <c r="AM208" s="30"/>
      <c r="AN208" s="30"/>
      <c r="AO208" s="30" t="s">
        <v>84</v>
      </c>
      <c r="AP208" s="30"/>
      <c r="AQ208" s="30"/>
      <c r="AR208" s="30"/>
      <c r="AS208" s="30"/>
      <c r="AT208" s="78" t="s">
        <v>102</v>
      </c>
      <c r="AU208" s="30"/>
      <c r="AV208" s="30"/>
      <c r="AW208" s="30"/>
      <c r="AX208" s="30" t="s">
        <v>85</v>
      </c>
      <c r="AY208" s="30"/>
      <c r="AZ208" s="30"/>
      <c r="BA208" s="30"/>
      <c r="BB208" s="30"/>
      <c r="BC208" s="30" t="s">
        <v>86</v>
      </c>
      <c r="BD208" s="30"/>
      <c r="BE208" s="30"/>
      <c r="BF208" s="30"/>
      <c r="BG208" s="30"/>
      <c r="BH208" s="78" t="s">
        <v>101</v>
      </c>
      <c r="BI208" s="30"/>
      <c r="BJ208" s="30"/>
      <c r="BK208" s="30"/>
      <c r="BL208" s="30"/>
      <c r="CA208" s="1" t="s">
        <v>52</v>
      </c>
    </row>
    <row r="209" spans="1:79" s="6" customFormat="1" ht="12.75" customHeight="1" x14ac:dyDescent="0.2">
      <c r="A209" s="85"/>
      <c r="B209" s="85"/>
      <c r="C209" s="85"/>
      <c r="D209" s="85"/>
      <c r="E209" s="85"/>
      <c r="F209" s="85"/>
      <c r="G209" s="128" t="s">
        <v>147</v>
      </c>
      <c r="H209" s="128"/>
      <c r="I209" s="128"/>
      <c r="J209" s="128"/>
      <c r="K209" s="128"/>
      <c r="L209" s="128"/>
      <c r="M209" s="128"/>
      <c r="N209" s="128"/>
      <c r="O209" s="128"/>
      <c r="P209" s="128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>
        <f>IF(ISNUMBER(Q209),Q209,0)-IF(ISNUMBER(Z209),Z209,0)</f>
        <v>0</v>
      </c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>
        <f>IF(ISNUMBER(V209),V209,0)-IF(ISNUMBER(Z209),Z209,0)-IF(ISNUMBER(AE209),AE209,0)</f>
        <v>0</v>
      </c>
      <c r="AU209" s="116"/>
      <c r="AV209" s="116"/>
      <c r="AW209" s="116"/>
      <c r="AX209" s="116"/>
      <c r="AY209" s="116"/>
      <c r="AZ209" s="116"/>
      <c r="BA209" s="116"/>
      <c r="BB209" s="116"/>
      <c r="BC209" s="116"/>
      <c r="BD209" s="116"/>
      <c r="BE209" s="116"/>
      <c r="BF209" s="116"/>
      <c r="BG209" s="116"/>
      <c r="BH209" s="116">
        <f>IF(ISNUMBER(AO209),AO209,0)-IF(ISNUMBER(AX209),AX209,0)</f>
        <v>0</v>
      </c>
      <c r="BI209" s="116"/>
      <c r="BJ209" s="116"/>
      <c r="BK209" s="116"/>
      <c r="BL209" s="116"/>
      <c r="CA209" s="6" t="s">
        <v>53</v>
      </c>
    </row>
    <row r="211" spans="1:79" ht="14.25" customHeight="1" x14ac:dyDescent="0.2">
      <c r="A211" s="29" t="s">
        <v>226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219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42.95" customHeight="1" x14ac:dyDescent="0.2">
      <c r="A213" s="74" t="s">
        <v>135</v>
      </c>
      <c r="B213" s="74"/>
      <c r="C213" s="74"/>
      <c r="D213" s="74"/>
      <c r="E213" s="74"/>
      <c r="F213" s="74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 t="s">
        <v>15</v>
      </c>
      <c r="U213" s="27"/>
      <c r="V213" s="27"/>
      <c r="W213" s="27"/>
      <c r="X213" s="27"/>
      <c r="Y213" s="27"/>
      <c r="Z213" s="27" t="s">
        <v>14</v>
      </c>
      <c r="AA213" s="27"/>
      <c r="AB213" s="27"/>
      <c r="AC213" s="27"/>
      <c r="AD213" s="27"/>
      <c r="AE213" s="27" t="s">
        <v>222</v>
      </c>
      <c r="AF213" s="27"/>
      <c r="AG213" s="27"/>
      <c r="AH213" s="27"/>
      <c r="AI213" s="27"/>
      <c r="AJ213" s="27"/>
      <c r="AK213" s="27" t="s">
        <v>227</v>
      </c>
      <c r="AL213" s="27"/>
      <c r="AM213" s="27"/>
      <c r="AN213" s="27"/>
      <c r="AO213" s="27"/>
      <c r="AP213" s="27"/>
      <c r="AQ213" s="27" t="s">
        <v>239</v>
      </c>
      <c r="AR213" s="27"/>
      <c r="AS213" s="27"/>
      <c r="AT213" s="27"/>
      <c r="AU213" s="27"/>
      <c r="AV213" s="27"/>
      <c r="AW213" s="27" t="s">
        <v>18</v>
      </c>
      <c r="AX213" s="27"/>
      <c r="AY213" s="27"/>
      <c r="AZ213" s="27"/>
      <c r="BA213" s="27"/>
      <c r="BB213" s="27"/>
      <c r="BC213" s="27"/>
      <c r="BD213" s="27"/>
      <c r="BE213" s="27" t="s">
        <v>156</v>
      </c>
      <c r="BF213" s="27"/>
      <c r="BG213" s="27"/>
      <c r="BH213" s="27"/>
      <c r="BI213" s="27"/>
      <c r="BJ213" s="27"/>
      <c r="BK213" s="27"/>
      <c r="BL213" s="27"/>
    </row>
    <row r="214" spans="1:79" ht="21.75" customHeight="1" x14ac:dyDescent="0.2">
      <c r="A214" s="74"/>
      <c r="B214" s="74"/>
      <c r="C214" s="74"/>
      <c r="D214" s="74"/>
      <c r="E214" s="74"/>
      <c r="F214" s="74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 x14ac:dyDescent="0.2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>
        <v>3</v>
      </c>
      <c r="U215" s="27"/>
      <c r="V215" s="27"/>
      <c r="W215" s="27"/>
      <c r="X215" s="27"/>
      <c r="Y215" s="27"/>
      <c r="Z215" s="27">
        <v>4</v>
      </c>
      <c r="AA215" s="27"/>
      <c r="AB215" s="27"/>
      <c r="AC215" s="27"/>
      <c r="AD215" s="27"/>
      <c r="AE215" s="27">
        <v>5</v>
      </c>
      <c r="AF215" s="27"/>
      <c r="AG215" s="27"/>
      <c r="AH215" s="27"/>
      <c r="AI215" s="27"/>
      <c r="AJ215" s="27"/>
      <c r="AK215" s="27">
        <v>6</v>
      </c>
      <c r="AL215" s="27"/>
      <c r="AM215" s="27"/>
      <c r="AN215" s="27"/>
      <c r="AO215" s="27"/>
      <c r="AP215" s="27"/>
      <c r="AQ215" s="27">
        <v>7</v>
      </c>
      <c r="AR215" s="27"/>
      <c r="AS215" s="27"/>
      <c r="AT215" s="27"/>
      <c r="AU215" s="27"/>
      <c r="AV215" s="27"/>
      <c r="AW215" s="26">
        <v>8</v>
      </c>
      <c r="AX215" s="26"/>
      <c r="AY215" s="26"/>
      <c r="AZ215" s="26"/>
      <c r="BA215" s="26"/>
      <c r="BB215" s="26"/>
      <c r="BC215" s="26"/>
      <c r="BD215" s="26"/>
      <c r="BE215" s="26">
        <v>9</v>
      </c>
      <c r="BF215" s="26"/>
      <c r="BG215" s="26"/>
      <c r="BH215" s="26"/>
      <c r="BI215" s="26"/>
      <c r="BJ215" s="26"/>
      <c r="BK215" s="26"/>
      <c r="BL215" s="26"/>
    </row>
    <row r="216" spans="1:79" s="1" customFormat="1" ht="18.75" hidden="1" customHeight="1" x14ac:dyDescent="0.2">
      <c r="A216" s="26" t="s">
        <v>64</v>
      </c>
      <c r="B216" s="26"/>
      <c r="C216" s="26"/>
      <c r="D216" s="26"/>
      <c r="E216" s="26"/>
      <c r="F216" s="26"/>
      <c r="G216" s="61" t="s">
        <v>57</v>
      </c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30" t="s">
        <v>80</v>
      </c>
      <c r="U216" s="30"/>
      <c r="V216" s="30"/>
      <c r="W216" s="30"/>
      <c r="X216" s="30"/>
      <c r="Y216" s="30"/>
      <c r="Z216" s="30" t="s">
        <v>81</v>
      </c>
      <c r="AA216" s="30"/>
      <c r="AB216" s="30"/>
      <c r="AC216" s="30"/>
      <c r="AD216" s="30"/>
      <c r="AE216" s="30" t="s">
        <v>82</v>
      </c>
      <c r="AF216" s="30"/>
      <c r="AG216" s="30"/>
      <c r="AH216" s="30"/>
      <c r="AI216" s="30"/>
      <c r="AJ216" s="30"/>
      <c r="AK216" s="30" t="s">
        <v>83</v>
      </c>
      <c r="AL216" s="30"/>
      <c r="AM216" s="30"/>
      <c r="AN216" s="30"/>
      <c r="AO216" s="30"/>
      <c r="AP216" s="30"/>
      <c r="AQ216" s="30" t="s">
        <v>84</v>
      </c>
      <c r="AR216" s="30"/>
      <c r="AS216" s="30"/>
      <c r="AT216" s="30"/>
      <c r="AU216" s="30"/>
      <c r="AV216" s="30"/>
      <c r="AW216" s="61" t="s">
        <v>87</v>
      </c>
      <c r="AX216" s="61"/>
      <c r="AY216" s="61"/>
      <c r="AZ216" s="61"/>
      <c r="BA216" s="61"/>
      <c r="BB216" s="61"/>
      <c r="BC216" s="61"/>
      <c r="BD216" s="61"/>
      <c r="BE216" s="61" t="s">
        <v>88</v>
      </c>
      <c r="BF216" s="61"/>
      <c r="BG216" s="61"/>
      <c r="BH216" s="61"/>
      <c r="BI216" s="61"/>
      <c r="BJ216" s="61"/>
      <c r="BK216" s="61"/>
      <c r="BL216" s="61"/>
      <c r="CA216" s="1" t="s">
        <v>54</v>
      </c>
    </row>
    <row r="217" spans="1:79" s="6" customFormat="1" ht="12.75" customHeight="1" x14ac:dyDescent="0.2">
      <c r="A217" s="85"/>
      <c r="B217" s="85"/>
      <c r="C217" s="85"/>
      <c r="D217" s="85"/>
      <c r="E217" s="85"/>
      <c r="F217" s="85"/>
      <c r="G217" s="128" t="s">
        <v>147</v>
      </c>
      <c r="H217" s="128"/>
      <c r="I217" s="128"/>
      <c r="J217" s="128"/>
      <c r="K217" s="128"/>
      <c r="L217" s="128"/>
      <c r="M217" s="128"/>
      <c r="N217" s="128"/>
      <c r="O217" s="128"/>
      <c r="P217" s="128"/>
      <c r="Q217" s="128"/>
      <c r="R217" s="128"/>
      <c r="S217" s="128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28"/>
      <c r="AX217" s="128"/>
      <c r="AY217" s="128"/>
      <c r="AZ217" s="128"/>
      <c r="BA217" s="128"/>
      <c r="BB217" s="128"/>
      <c r="BC217" s="128"/>
      <c r="BD217" s="128"/>
      <c r="BE217" s="128"/>
      <c r="BF217" s="128"/>
      <c r="BG217" s="128"/>
      <c r="BH217" s="128"/>
      <c r="BI217" s="128"/>
      <c r="BJ217" s="128"/>
      <c r="BK217" s="128"/>
      <c r="BL217" s="128"/>
      <c r="CA217" s="6" t="s">
        <v>55</v>
      </c>
    </row>
    <row r="219" spans="1:79" ht="14.25" customHeight="1" x14ac:dyDescent="0.2">
      <c r="A219" s="29" t="s">
        <v>240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30" customHeight="1" x14ac:dyDescent="0.2">
      <c r="A220" s="129" t="s">
        <v>209</v>
      </c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0"/>
      <c r="BC220" s="130"/>
      <c r="BD220" s="130"/>
      <c r="BE220" s="130"/>
      <c r="BF220" s="130"/>
      <c r="BG220" s="130"/>
      <c r="BH220" s="130"/>
      <c r="BI220" s="130"/>
      <c r="BJ220" s="130"/>
      <c r="BK220" s="130"/>
      <c r="BL220" s="130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4.25" x14ac:dyDescent="0.2">
      <c r="A223" s="29" t="s">
        <v>255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4.25" x14ac:dyDescent="0.2">
      <c r="A224" s="29" t="s">
        <v>228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64" ht="105" customHeight="1" x14ac:dyDescent="0.2">
      <c r="A225" s="129" t="s">
        <v>210</v>
      </c>
      <c r="B225" s="130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  <c r="BF225" s="130"/>
      <c r="BG225" s="130"/>
      <c r="BH225" s="130"/>
      <c r="BI225" s="130"/>
      <c r="BJ225" s="130"/>
      <c r="BK225" s="130"/>
      <c r="BL225" s="130"/>
    </row>
    <row r="226" spans="1:64" ht="1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28.5" customHeight="1" x14ac:dyDescent="0.2">
      <c r="A229" s="133" t="s">
        <v>213</v>
      </c>
      <c r="B229" s="130"/>
      <c r="C229" s="130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22"/>
      <c r="AC229" s="22"/>
      <c r="AD229" s="22"/>
      <c r="AE229" s="22"/>
      <c r="AF229" s="22"/>
      <c r="AG229" s="22"/>
      <c r="AH229" s="42"/>
      <c r="AI229" s="42"/>
      <c r="AJ229" s="42"/>
      <c r="AK229" s="42"/>
      <c r="AL229" s="42"/>
      <c r="AM229" s="42"/>
      <c r="AN229" s="42"/>
      <c r="AO229" s="42"/>
      <c r="AP229" s="42"/>
      <c r="AQ229" s="22"/>
      <c r="AR229" s="22"/>
      <c r="AS229" s="22"/>
      <c r="AT229" s="22"/>
      <c r="AU229" s="134" t="s">
        <v>215</v>
      </c>
      <c r="AV229" s="132"/>
      <c r="AW229" s="132"/>
      <c r="AX229" s="132"/>
      <c r="AY229" s="132"/>
      <c r="AZ229" s="132"/>
      <c r="BA229" s="132"/>
      <c r="BB229" s="132"/>
      <c r="BC229" s="132"/>
      <c r="BD229" s="132"/>
      <c r="BE229" s="132"/>
      <c r="BF229" s="132"/>
    </row>
    <row r="230" spans="1:64" ht="12.75" customHeight="1" x14ac:dyDescent="0.2">
      <c r="AB230" s="23"/>
      <c r="AC230" s="23"/>
      <c r="AD230" s="23"/>
      <c r="AE230" s="23"/>
      <c r="AF230" s="23"/>
      <c r="AG230" s="23"/>
      <c r="AH230" s="28" t="s">
        <v>1</v>
      </c>
      <c r="AI230" s="28"/>
      <c r="AJ230" s="28"/>
      <c r="AK230" s="28"/>
      <c r="AL230" s="28"/>
      <c r="AM230" s="28"/>
      <c r="AN230" s="28"/>
      <c r="AO230" s="28"/>
      <c r="AP230" s="28"/>
      <c r="AQ230" s="23"/>
      <c r="AR230" s="23"/>
      <c r="AS230" s="23"/>
      <c r="AT230" s="23"/>
      <c r="AU230" s="28" t="s">
        <v>160</v>
      </c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</row>
    <row r="231" spans="1:64" ht="15" x14ac:dyDescent="0.2">
      <c r="AB231" s="23"/>
      <c r="AC231" s="23"/>
      <c r="AD231" s="23"/>
      <c r="AE231" s="23"/>
      <c r="AF231" s="23"/>
      <c r="AG231" s="23"/>
      <c r="AH231" s="24"/>
      <c r="AI231" s="24"/>
      <c r="AJ231" s="24"/>
      <c r="AK231" s="24"/>
      <c r="AL231" s="24"/>
      <c r="AM231" s="24"/>
      <c r="AN231" s="24"/>
      <c r="AO231" s="24"/>
      <c r="AP231" s="24"/>
      <c r="AQ231" s="23"/>
      <c r="AR231" s="23"/>
      <c r="AS231" s="23"/>
      <c r="AT231" s="23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</row>
    <row r="232" spans="1:64" ht="28.5" customHeight="1" x14ac:dyDescent="0.2">
      <c r="A232" s="133" t="s">
        <v>214</v>
      </c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  <c r="Q232" s="130"/>
      <c r="R232" s="130"/>
      <c r="S232" s="130"/>
      <c r="T232" s="130"/>
      <c r="U232" s="130"/>
      <c r="V232" s="130"/>
      <c r="W232" s="130"/>
      <c r="X232" s="130"/>
      <c r="Y232" s="130"/>
      <c r="Z232" s="130"/>
      <c r="AA232" s="130"/>
      <c r="AB232" s="23"/>
      <c r="AC232" s="23"/>
      <c r="AD232" s="23"/>
      <c r="AE232" s="23"/>
      <c r="AF232" s="23"/>
      <c r="AG232" s="23"/>
      <c r="AH232" s="43"/>
      <c r="AI232" s="43"/>
      <c r="AJ232" s="43"/>
      <c r="AK232" s="43"/>
      <c r="AL232" s="43"/>
      <c r="AM232" s="43"/>
      <c r="AN232" s="43"/>
      <c r="AO232" s="43"/>
      <c r="AP232" s="43"/>
      <c r="AQ232" s="23"/>
      <c r="AR232" s="23"/>
      <c r="AS232" s="23"/>
      <c r="AT232" s="23"/>
      <c r="AU232" s="135" t="s">
        <v>216</v>
      </c>
      <c r="AV232" s="132"/>
      <c r="AW232" s="132"/>
      <c r="AX232" s="132"/>
      <c r="AY232" s="132"/>
      <c r="AZ232" s="132"/>
      <c r="BA232" s="132"/>
      <c r="BB232" s="132"/>
      <c r="BC232" s="132"/>
      <c r="BD232" s="132"/>
      <c r="BE232" s="132"/>
      <c r="BF232" s="132"/>
    </row>
    <row r="233" spans="1:64" ht="12" customHeight="1" x14ac:dyDescent="0.2">
      <c r="AB233" s="23"/>
      <c r="AC233" s="23"/>
      <c r="AD233" s="23"/>
      <c r="AE233" s="23"/>
      <c r="AF233" s="23"/>
      <c r="AG233" s="23"/>
      <c r="AH233" s="28" t="s">
        <v>1</v>
      </c>
      <c r="AI233" s="28"/>
      <c r="AJ233" s="28"/>
      <c r="AK233" s="28"/>
      <c r="AL233" s="28"/>
      <c r="AM233" s="28"/>
      <c r="AN233" s="28"/>
      <c r="AO233" s="28"/>
      <c r="AP233" s="28"/>
      <c r="AQ233" s="23"/>
      <c r="AR233" s="23"/>
      <c r="AS233" s="23"/>
      <c r="AT233" s="23"/>
      <c r="AU233" s="28" t="s">
        <v>160</v>
      </c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</row>
  </sheetData>
  <mergeCells count="1416">
    <mergeCell ref="BP186:BS186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A182:M182"/>
    <mergeCell ref="N182:U182"/>
    <mergeCell ref="V182:Z182"/>
    <mergeCell ref="AA182:AE182"/>
    <mergeCell ref="AF182:AI182"/>
    <mergeCell ref="AJ182:AN182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71:AT171"/>
    <mergeCell ref="BO162:BS162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A102:C102"/>
    <mergeCell ref="D102:T102"/>
    <mergeCell ref="U102:Y102"/>
    <mergeCell ref="Z102:AD102"/>
    <mergeCell ref="AE102:AI102"/>
    <mergeCell ref="BU93:BY93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W46:BA46"/>
    <mergeCell ref="BB46:BF46"/>
    <mergeCell ref="BG46:BK46"/>
    <mergeCell ref="AW45:BA45"/>
    <mergeCell ref="BB45:BF45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E44:W44"/>
    <mergeCell ref="X44:AB44"/>
    <mergeCell ref="AC44:AG44"/>
    <mergeCell ref="AH44:AL44"/>
    <mergeCell ref="AM44:AQ44"/>
    <mergeCell ref="AR44:AV44"/>
    <mergeCell ref="A43:D43"/>
    <mergeCell ref="E43:W43"/>
    <mergeCell ref="X43:AB43"/>
    <mergeCell ref="AC43:AG43"/>
    <mergeCell ref="AH43:AL43"/>
    <mergeCell ref="AM43:AQ43"/>
    <mergeCell ref="AR43:AV43"/>
    <mergeCell ref="BB34:BF34"/>
    <mergeCell ref="BG34:BK34"/>
    <mergeCell ref="BL34:BP34"/>
    <mergeCell ref="BQ34:BT34"/>
    <mergeCell ref="BU34:BY34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2:AA232"/>
    <mergeCell ref="AH232:AP232"/>
    <mergeCell ref="AU232:BF232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229:AA229"/>
    <mergeCell ref="AH229:AP229"/>
    <mergeCell ref="AU229:BF229"/>
    <mergeCell ref="AH230:AP230"/>
    <mergeCell ref="AU230:BF230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T205:AW206"/>
    <mergeCell ref="AX205:BG205"/>
    <mergeCell ref="BH205:BL206"/>
    <mergeCell ref="Z206:AD206"/>
    <mergeCell ref="AE206:AI206"/>
    <mergeCell ref="AX206:BB206"/>
    <mergeCell ref="BC206:BG206"/>
    <mergeCell ref="A203:BL203"/>
    <mergeCell ref="A204:F206"/>
    <mergeCell ref="G204:P206"/>
    <mergeCell ref="Q204:AN204"/>
    <mergeCell ref="AO204:BL204"/>
    <mergeCell ref="Q205:U206"/>
    <mergeCell ref="V205:Y206"/>
    <mergeCell ref="Z205:AI205"/>
    <mergeCell ref="AJ205:AN206"/>
    <mergeCell ref="AO205:AS206"/>
    <mergeCell ref="AK200:AP200"/>
    <mergeCell ref="AQ200:AV200"/>
    <mergeCell ref="AW200:BA200"/>
    <mergeCell ref="BB200:BF200"/>
    <mergeCell ref="BG200:BL200"/>
    <mergeCell ref="A202:BL202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0:BS180"/>
    <mergeCell ref="A189:BL189"/>
    <mergeCell ref="A190:BL190"/>
    <mergeCell ref="A193:BL193"/>
    <mergeCell ref="A194:BL194"/>
    <mergeCell ref="A195:BL195"/>
    <mergeCell ref="BB181:BF181"/>
    <mergeCell ref="BG181:BJ181"/>
    <mergeCell ref="BK181:BO181"/>
    <mergeCell ref="BP181:BS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1:BX111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J102:AN102"/>
    <mergeCell ref="AO102:AS102"/>
    <mergeCell ref="AT102:AX102"/>
    <mergeCell ref="AY102:BC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3:AV73"/>
    <mergeCell ref="AW73:BA73"/>
    <mergeCell ref="BB73:BF73"/>
    <mergeCell ref="BG73:BK73"/>
    <mergeCell ref="A76:BL76"/>
    <mergeCell ref="A77:BK77"/>
    <mergeCell ref="AW74:BA74"/>
    <mergeCell ref="BB74:BF74"/>
    <mergeCell ref="BG74:BK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6:BY56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AW42:BA42"/>
    <mergeCell ref="BB42:BF42"/>
    <mergeCell ref="BG42:BK42"/>
    <mergeCell ref="A49:BY49"/>
    <mergeCell ref="A50:BY50"/>
    <mergeCell ref="A51:BY51"/>
    <mergeCell ref="AW43:BA43"/>
    <mergeCell ref="BB43:BF43"/>
    <mergeCell ref="BG43:BK43"/>
    <mergeCell ref="A44:D44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0 A101">
    <cfRule type="cellIs" dxfId="34" priority="39" stopIfTrue="1" operator="equal">
      <formula>A91</formula>
    </cfRule>
  </conditionalFormatting>
  <conditionalFormatting sqref="A111:C111 A125:C125">
    <cfRule type="cellIs" dxfId="33" priority="40" stopIfTrue="1" operator="equal">
      <formula>A110</formula>
    </cfRule>
    <cfRule type="cellIs" dxfId="32" priority="41" stopIfTrue="1" operator="equal">
      <formula>0</formula>
    </cfRule>
  </conditionalFormatting>
  <conditionalFormatting sqref="A93">
    <cfRule type="cellIs" dxfId="31" priority="38" stopIfTrue="1" operator="equal">
      <formula>A92</formula>
    </cfRule>
  </conditionalFormatting>
  <conditionalFormatting sqref="A103">
    <cfRule type="cellIs" dxfId="30" priority="43" stopIfTrue="1" operator="equal">
      <formula>A101</formula>
    </cfRule>
  </conditionalFormatting>
  <conditionalFormatting sqref="A102">
    <cfRule type="cellIs" dxfId="29" priority="36" stopIfTrue="1" operator="equal">
      <formula>A101</formula>
    </cfRule>
  </conditionalFormatting>
  <conditionalFormatting sqref="A151">
    <cfRule type="cellIs" dxfId="28" priority="2" stopIfTrue="1" operator="equal">
      <formula>A150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КПК1512010</vt:lpstr>
      <vt:lpstr>'Додаток2 КПК1512010'!Область_печати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2021-11-17T07:08:52Z</cp:lastPrinted>
  <dcterms:created xsi:type="dcterms:W3CDTF">2016-07-02T12:27:50Z</dcterms:created>
  <dcterms:modified xsi:type="dcterms:W3CDTF">2021-11-17T07:10:11Z</dcterms:modified>
</cp:coreProperties>
</file>