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 defaultThemeVersion="124226"/>
  <workbookProtection workbookPassword="CC2F" lockStructure="1"/>
  <bookViews>
    <workbookView xWindow="0" yWindow="0" windowWidth="20490" windowHeight="7620"/>
  </bookViews>
  <sheets>
    <sheet name="Ф 1 " sheetId="1" r:id="rId1"/>
    <sheet name="Ф 2" sheetId="2" r:id="rId2"/>
    <sheet name="Ф3 " sheetId="3" r:id="rId3"/>
  </sheets>
  <calcPr calcId="144525"/>
</workbook>
</file>

<file path=xl/calcChain.xml><?xml version="1.0" encoding="utf-8"?>
<calcChain xmlns="http://schemas.openxmlformats.org/spreadsheetml/2006/main">
  <c r="J45" i="2" l="1"/>
  <c r="H45" i="2"/>
  <c r="G45" i="2"/>
  <c r="F45" i="2"/>
  <c r="F46" i="2"/>
  <c r="G46" i="2"/>
  <c r="H46" i="2"/>
  <c r="J46" i="2"/>
  <c r="I21" i="3" l="1"/>
  <c r="W21" i="3" s="1"/>
  <c r="I20" i="3"/>
  <c r="W20" i="3" s="1"/>
  <c r="J113" i="2" l="1"/>
  <c r="H113" i="2"/>
  <c r="J110" i="2"/>
  <c r="H110" i="2"/>
  <c r="J108" i="2"/>
  <c r="H108" i="2"/>
  <c r="J105" i="2"/>
  <c r="H105" i="2"/>
  <c r="J103" i="2"/>
  <c r="H103" i="2"/>
  <c r="J87" i="2"/>
  <c r="H87" i="2"/>
  <c r="J82" i="2"/>
  <c r="H82" i="2"/>
  <c r="J26" i="2"/>
  <c r="G26" i="2"/>
  <c r="J36" i="2"/>
  <c r="H36" i="2"/>
  <c r="G36" i="2"/>
  <c r="F36" i="2"/>
  <c r="J33" i="2"/>
  <c r="H33" i="2"/>
  <c r="G33" i="2"/>
  <c r="F33" i="2"/>
  <c r="J31" i="2"/>
  <c r="H31" i="2"/>
  <c r="G31" i="2"/>
  <c r="F31" i="2"/>
  <c r="H26" i="2"/>
  <c r="J28" i="2"/>
  <c r="H28" i="2"/>
  <c r="G28" i="2"/>
  <c r="F28" i="2"/>
  <c r="F26" i="2"/>
  <c r="J79" i="1" l="1"/>
  <c r="J80" i="1"/>
  <c r="J81" i="1"/>
  <c r="J82" i="1"/>
  <c r="J83" i="1"/>
  <c r="J84" i="1"/>
  <c r="J59" i="1"/>
  <c r="J60" i="1"/>
  <c r="J61" i="1"/>
  <c r="J62" i="1"/>
  <c r="J63" i="1"/>
  <c r="J64" i="1"/>
  <c r="J43" i="1"/>
  <c r="J44" i="1"/>
  <c r="J45" i="1"/>
  <c r="J46" i="1"/>
  <c r="J47" i="1"/>
  <c r="J48" i="1"/>
  <c r="J28" i="1"/>
  <c r="J29" i="1"/>
  <c r="J30" i="1"/>
  <c r="J31" i="1"/>
  <c r="J32" i="1"/>
  <c r="J33" i="1"/>
  <c r="L134" i="1"/>
  <c r="J134" i="1"/>
  <c r="H134" i="1"/>
  <c r="L124" i="1"/>
  <c r="J124" i="1"/>
  <c r="H124" i="1"/>
  <c r="L109" i="1"/>
  <c r="L123" i="1" s="1"/>
  <c r="J109" i="1"/>
  <c r="J123" i="1" s="1"/>
  <c r="H109" i="1"/>
  <c r="H123" i="1" s="1"/>
  <c r="L100" i="1"/>
  <c r="J100" i="1"/>
  <c r="J119" i="1" s="1"/>
  <c r="H100" i="1"/>
  <c r="H122" i="1" s="1"/>
  <c r="J56" i="1"/>
  <c r="I52" i="1"/>
  <c r="H52" i="1"/>
  <c r="I51" i="1"/>
  <c r="H51" i="1"/>
  <c r="J99" i="2"/>
  <c r="H99" i="2"/>
  <c r="J99" i="1" l="1"/>
  <c r="J107" i="1"/>
  <c r="H108" i="1"/>
  <c r="L108" i="1"/>
  <c r="H116" i="1"/>
  <c r="H117" i="1"/>
  <c r="L117" i="1"/>
  <c r="H119" i="1"/>
  <c r="H120" i="1"/>
  <c r="L120" i="1"/>
  <c r="J122" i="1"/>
  <c r="H99" i="1"/>
  <c r="L99" i="1"/>
  <c r="H107" i="1"/>
  <c r="L107" i="1"/>
  <c r="J108" i="1"/>
  <c r="J116" i="1"/>
  <c r="J117" i="1"/>
  <c r="L118" i="1"/>
  <c r="J120" i="1"/>
  <c r="L122" i="1"/>
  <c r="I36" i="3"/>
  <c r="W36" i="3" s="1"/>
  <c r="E39" i="3" l="1"/>
  <c r="I35" i="3"/>
  <c r="W35" i="3" s="1"/>
  <c r="I34" i="3"/>
  <c r="W34" i="3" s="1"/>
  <c r="I33" i="3"/>
  <c r="W33" i="3" s="1"/>
  <c r="I31" i="3"/>
  <c r="W31" i="3" s="1"/>
  <c r="I30" i="3"/>
  <c r="W30" i="3" s="1"/>
  <c r="I28" i="3"/>
  <c r="W28" i="3" s="1"/>
  <c r="I27" i="3"/>
  <c r="W27" i="3" s="1"/>
  <c r="I18" i="3"/>
  <c r="W18" i="3" s="1"/>
  <c r="I17" i="3"/>
  <c r="W17" i="3" s="1"/>
  <c r="J102" i="2" l="1"/>
  <c r="H102" i="2"/>
  <c r="K81" i="2"/>
  <c r="H81" i="2"/>
  <c r="K80" i="2"/>
  <c r="H80" i="2"/>
  <c r="J79" i="2"/>
  <c r="J78" i="2"/>
  <c r="H61" i="2"/>
  <c r="F61" i="2"/>
  <c r="H59" i="2"/>
  <c r="F59" i="2"/>
  <c r="H53" i="2"/>
  <c r="F53" i="2"/>
  <c r="H50" i="2"/>
  <c r="F50" i="2"/>
  <c r="J40" i="2"/>
  <c r="H40" i="2"/>
  <c r="G40" i="2"/>
  <c r="F40" i="2"/>
  <c r="J25" i="2"/>
  <c r="H25" i="2"/>
  <c r="G25" i="2"/>
  <c r="F25" i="2"/>
  <c r="J20" i="2"/>
  <c r="H20" i="2"/>
  <c r="H19" i="2" s="1"/>
  <c r="G20" i="2"/>
  <c r="F20" i="2"/>
  <c r="G19" i="2"/>
  <c r="J92" i="1"/>
  <c r="I91" i="1"/>
  <c r="H91" i="1"/>
  <c r="I90" i="1"/>
  <c r="H90" i="1"/>
  <c r="I89" i="1"/>
  <c r="H89" i="1"/>
  <c r="I88" i="1"/>
  <c r="H88" i="1"/>
  <c r="I87" i="1"/>
  <c r="H87" i="1"/>
  <c r="I78" i="1"/>
  <c r="H78" i="1"/>
  <c r="I66" i="1"/>
  <c r="I86" i="1" s="1"/>
  <c r="H66" i="1"/>
  <c r="H86" i="1" s="1"/>
  <c r="I65" i="1"/>
  <c r="H65" i="1"/>
  <c r="I58" i="1"/>
  <c r="I85" i="1" s="1"/>
  <c r="H58" i="1"/>
  <c r="I55" i="1"/>
  <c r="H55" i="1"/>
  <c r="I54" i="1"/>
  <c r="H54" i="1"/>
  <c r="I53" i="1"/>
  <c r="H53" i="1"/>
  <c r="I42" i="1"/>
  <c r="H42" i="1"/>
  <c r="I35" i="1"/>
  <c r="I50" i="1" s="1"/>
  <c r="H35" i="1"/>
  <c r="H50" i="1" s="1"/>
  <c r="I27" i="1"/>
  <c r="I49" i="1" s="1"/>
  <c r="H27" i="1"/>
  <c r="H34" i="1" l="1"/>
  <c r="F56" i="2"/>
  <c r="I34" i="1"/>
  <c r="H56" i="2"/>
  <c r="J42" i="1"/>
  <c r="J78" i="1"/>
  <c r="H49" i="1"/>
  <c r="J27" i="1"/>
  <c r="H85" i="1"/>
  <c r="J58" i="1"/>
  <c r="F19" i="2"/>
  <c r="F18" i="2" s="1"/>
  <c r="J19" i="2"/>
  <c r="H18" i="2"/>
  <c r="G18" i="2"/>
  <c r="J18" i="2"/>
  <c r="F60" i="2"/>
  <c r="F62" i="2" s="1"/>
  <c r="H60" i="2"/>
  <c r="H62" i="2" s="1"/>
  <c r="J85" i="1" l="1"/>
  <c r="J49" i="1"/>
</calcChain>
</file>

<file path=xl/sharedStrings.xml><?xml version="1.0" encoding="utf-8"?>
<sst xmlns="http://schemas.openxmlformats.org/spreadsheetml/2006/main" count="1069" uniqueCount="500">
  <si>
    <t>за __________________________20____ року</t>
  </si>
  <si>
    <t>(місяць)</t>
  </si>
  <si>
    <t>Найменування суб’єкта господарювання:</t>
  </si>
  <si>
    <t>Код ЄДРПОУ:</t>
  </si>
  <si>
    <t>Місцезнаходження:</t>
  </si>
  <si>
    <t>І. Використання палива на виробництво теплової енергії</t>
  </si>
  <si>
    <t>№ 
з/п</t>
  </si>
  <si>
    <t>Найменування показників</t>
  </si>
  <si>
    <t>Одиниця виміру</t>
  </si>
  <si>
    <t>Код
рядка</t>
  </si>
  <si>
    <t>Виробництво теплової енергії котельнями</t>
  </si>
  <si>
    <t>Усього</t>
  </si>
  <si>
    <t>усього</t>
  </si>
  <si>
    <t>природний газ</t>
  </si>
  <si>
    <t>А</t>
  </si>
  <si>
    <t>Б</t>
  </si>
  <si>
    <t>В</t>
  </si>
  <si>
    <t>Г</t>
  </si>
  <si>
    <t>Фактично за звітний місяць</t>
  </si>
  <si>
    <t>1</t>
  </si>
  <si>
    <t>Витрати умовного палива, у тому числі:</t>
  </si>
  <si>
    <t>т у. п.</t>
  </si>
  <si>
    <t>005</t>
  </si>
  <si>
    <t>1.1</t>
  </si>
  <si>
    <t>для потреб населення</t>
  </si>
  <si>
    <t>010</t>
  </si>
  <si>
    <t>1.2</t>
  </si>
  <si>
    <t>для потреб бюджетних установ</t>
  </si>
  <si>
    <t>015</t>
  </si>
  <si>
    <t>1.3</t>
  </si>
  <si>
    <t>для потреб релігійних організацій</t>
  </si>
  <si>
    <t>020</t>
  </si>
  <si>
    <t>1.4</t>
  </si>
  <si>
    <t>для потреб інших споживачів</t>
  </si>
  <si>
    <t>025</t>
  </si>
  <si>
    <t>1.4.1</t>
  </si>
  <si>
    <t>із них для потреб інших видів діяльності ліцензіата</t>
  </si>
  <si>
    <t>030</t>
  </si>
  <si>
    <t>1.5</t>
  </si>
  <si>
    <t>для господарських потреб ліцензованої діяльності</t>
  </si>
  <si>
    <t>035</t>
  </si>
  <si>
    <t>2</t>
  </si>
  <si>
    <t xml:space="preserve">Калорійний еквівалент переведення натурального палива в умовне </t>
  </si>
  <si>
    <t>040</t>
  </si>
  <si>
    <t>х </t>
  </si>
  <si>
    <t>3</t>
  </si>
  <si>
    <t>Витрати палива в натуральному вимірі, у тому числі:</t>
  </si>
  <si>
    <t>045</t>
  </si>
  <si>
    <t>3.1</t>
  </si>
  <si>
    <t>050</t>
  </si>
  <si>
    <t>3.2</t>
  </si>
  <si>
    <t>055</t>
  </si>
  <si>
    <t>3.3</t>
  </si>
  <si>
    <t>060</t>
  </si>
  <si>
    <t>3.4</t>
  </si>
  <si>
    <t>065</t>
  </si>
  <si>
    <t>3.4.1</t>
  </si>
  <si>
    <t>070</t>
  </si>
  <si>
    <t>3.5</t>
  </si>
  <si>
    <t>075</t>
  </si>
  <si>
    <t>4</t>
  </si>
  <si>
    <t>Вартість палива з транспортуванням і постачанням, у тому числі:</t>
  </si>
  <si>
    <t>тис. грн</t>
  </si>
  <si>
    <t>080</t>
  </si>
  <si>
    <t>4.1</t>
  </si>
  <si>
    <t>085</t>
  </si>
  <si>
    <t>4.2</t>
  </si>
  <si>
    <t>090</t>
  </si>
  <si>
    <t>4.3</t>
  </si>
  <si>
    <t>095</t>
  </si>
  <si>
    <t>4.4</t>
  </si>
  <si>
    <t>100</t>
  </si>
  <si>
    <t>4.4.1</t>
  </si>
  <si>
    <t>105</t>
  </si>
  <si>
    <t>4.5</t>
  </si>
  <si>
    <t>110</t>
  </si>
  <si>
    <t>5</t>
  </si>
  <si>
    <t>Вартість 1 т умовного палива</t>
  </si>
  <si>
    <t>грн/т</t>
  </si>
  <si>
    <t>115</t>
  </si>
  <si>
    <t>6</t>
  </si>
  <si>
    <t>Вартість одиниці натурального палива</t>
  </si>
  <si>
    <t>120</t>
  </si>
  <si>
    <t>125</t>
  </si>
  <si>
    <t>130</t>
  </si>
  <si>
    <t>6.3</t>
  </si>
  <si>
    <t>135</t>
  </si>
  <si>
    <t>6.4</t>
  </si>
  <si>
    <t>140</t>
  </si>
  <si>
    <t>6.5</t>
  </si>
  <si>
    <t>145</t>
  </si>
  <si>
    <t>7</t>
  </si>
  <si>
    <t>ДОВІДКОВО: обсяг природного газу на виробничо-технологічні витрати під час транспортування газорозподільними мережами</t>
  </si>
  <si>
    <t>тис. куб. м</t>
  </si>
  <si>
    <t>150</t>
  </si>
  <si>
    <t>Фактично з початку року</t>
  </si>
  <si>
    <t>8</t>
  </si>
  <si>
    <t>т</t>
  </si>
  <si>
    <t>155</t>
  </si>
  <si>
    <t>8.1</t>
  </si>
  <si>
    <t>160</t>
  </si>
  <si>
    <t>8.2</t>
  </si>
  <si>
    <t>165</t>
  </si>
  <si>
    <t>8.3</t>
  </si>
  <si>
    <t>170</t>
  </si>
  <si>
    <t>8.4</t>
  </si>
  <si>
    <t>175</t>
  </si>
  <si>
    <t>8.4.1</t>
  </si>
  <si>
    <t>180</t>
  </si>
  <si>
    <t>8.5</t>
  </si>
  <si>
    <t>185</t>
  </si>
  <si>
    <t>9</t>
  </si>
  <si>
    <t>190</t>
  </si>
  <si>
    <t>10</t>
  </si>
  <si>
    <t>195</t>
  </si>
  <si>
    <t>10.1</t>
  </si>
  <si>
    <t>200</t>
  </si>
  <si>
    <t>10.2</t>
  </si>
  <si>
    <t>205</t>
  </si>
  <si>
    <t>10.3</t>
  </si>
  <si>
    <t>210</t>
  </si>
  <si>
    <t>10.4</t>
  </si>
  <si>
    <t>215</t>
  </si>
  <si>
    <t>10.4.1</t>
  </si>
  <si>
    <t>220</t>
  </si>
  <si>
    <t>10.5</t>
  </si>
  <si>
    <t xml:space="preserve">для господарських потреб ліцензованої діяльності </t>
  </si>
  <si>
    <t>225</t>
  </si>
  <si>
    <t>11</t>
  </si>
  <si>
    <t>230</t>
  </si>
  <si>
    <t>11.1</t>
  </si>
  <si>
    <t>235</t>
  </si>
  <si>
    <t>11.2</t>
  </si>
  <si>
    <t>240</t>
  </si>
  <si>
    <t>11.3</t>
  </si>
  <si>
    <t>245</t>
  </si>
  <si>
    <t>11.4</t>
  </si>
  <si>
    <t>250</t>
  </si>
  <si>
    <t>11.4.1</t>
  </si>
  <si>
    <t>255</t>
  </si>
  <si>
    <t>11.5</t>
  </si>
  <si>
    <t>260</t>
  </si>
  <si>
    <t>12</t>
  </si>
  <si>
    <t>265</t>
  </si>
  <si>
    <t>13</t>
  </si>
  <si>
    <t>270</t>
  </si>
  <si>
    <t>13.1</t>
  </si>
  <si>
    <t>275</t>
  </si>
  <si>
    <t>13.2</t>
  </si>
  <si>
    <t>280</t>
  </si>
  <si>
    <t>13.3</t>
  </si>
  <si>
    <t>285</t>
  </si>
  <si>
    <t>13.4</t>
  </si>
  <si>
    <t>290</t>
  </si>
  <si>
    <t>13.5</t>
  </si>
  <si>
    <t>295</t>
  </si>
  <si>
    <t>14</t>
  </si>
  <si>
    <t>300</t>
  </si>
  <si>
    <t>ІІ. Виробництво теплової енергії</t>
  </si>
  <si>
    <t>№
з/п</t>
  </si>
  <si>
    <t>фактично за звітний місяць</t>
  </si>
  <si>
    <t xml:space="preserve">фактично з початку року </t>
  </si>
  <si>
    <t>ураховано в діючих тарифах на теплову енергію з початку року</t>
  </si>
  <si>
    <t>15</t>
  </si>
  <si>
    <t>Обсяг виробленої теплової енергії</t>
  </si>
  <si>
    <t>Гкал</t>
  </si>
  <si>
    <t>305</t>
  </si>
  <si>
    <t>16</t>
  </si>
  <si>
    <t>Власні потреби джерел теплової енергії</t>
  </si>
  <si>
    <t>310</t>
  </si>
  <si>
    <t>17</t>
  </si>
  <si>
    <t>Обсяг відпуску теплової енергії з колекторів, у тому числі:</t>
  </si>
  <si>
    <t>315</t>
  </si>
  <si>
    <t>17.1</t>
  </si>
  <si>
    <t>320</t>
  </si>
  <si>
    <t>17.2</t>
  </si>
  <si>
    <t>325</t>
  </si>
  <si>
    <t>17.3</t>
  </si>
  <si>
    <t>330</t>
  </si>
  <si>
    <t>17.4</t>
  </si>
  <si>
    <t>335</t>
  </si>
  <si>
    <t>17.4.1</t>
  </si>
  <si>
    <t>340</t>
  </si>
  <si>
    <t>17.5</t>
  </si>
  <si>
    <t>345</t>
  </si>
  <si>
    <t>18</t>
  </si>
  <si>
    <t>Втрати теплової енергії в теплових мережах</t>
  </si>
  <si>
    <t>350</t>
  </si>
  <si>
    <t>19</t>
  </si>
  <si>
    <t>Те саме у відсотках від обсягу теплової енергії рядка 315</t>
  </si>
  <si>
    <t>%</t>
  </si>
  <si>
    <t>355</t>
  </si>
  <si>
    <t>20</t>
  </si>
  <si>
    <t>Корисний відпуск теплової енергії, виробленої на власних джерелах ліцензіата, усього, у тому числі:</t>
  </si>
  <si>
    <t>360</t>
  </si>
  <si>
    <t>20.1</t>
  </si>
  <si>
    <t>365</t>
  </si>
  <si>
    <t>20.2</t>
  </si>
  <si>
    <t>370</t>
  </si>
  <si>
    <t>20.3</t>
  </si>
  <si>
    <t>375</t>
  </si>
  <si>
    <t>20.4</t>
  </si>
  <si>
    <t>380</t>
  </si>
  <si>
    <t>20.4.1</t>
  </si>
  <si>
    <t>385</t>
  </si>
  <si>
    <t>20.5</t>
  </si>
  <si>
    <t>390</t>
  </si>
  <si>
    <t>21</t>
  </si>
  <si>
    <t>Витрати умовного палива на 1 Гкал теплової енергії рядка 315</t>
  </si>
  <si>
    <t>кг у. п./Гкал</t>
  </si>
  <si>
    <t>395</t>
  </si>
  <si>
    <t>22</t>
  </si>
  <si>
    <t>Витрати умовного палива на 1 Гкал теплової енергії рядка 360</t>
  </si>
  <si>
    <t>400</t>
  </si>
  <si>
    <t>23</t>
  </si>
  <si>
    <t>Витрати електроенергії на технологічні потреби виробництва теплової енергії, усього</t>
  </si>
  <si>
    <t>тис. кВтˑгод</t>
  </si>
  <si>
    <t>405</t>
  </si>
  <si>
    <t>24</t>
  </si>
  <si>
    <t>Те саме на 1 Гкал теплової енергії рядка 315</t>
  </si>
  <si>
    <t xml:space="preserve"> кВтˑгод/ Гкал</t>
  </si>
  <si>
    <t>410</t>
  </si>
  <si>
    <t>25</t>
  </si>
  <si>
    <t>Те саме на 1 Гкал теплової енергії рядка 360</t>
  </si>
  <si>
    <t>415</t>
  </si>
  <si>
    <t>26</t>
  </si>
  <si>
    <t>Витрати води на технологічні потреби виробництва теплової енергії (без підживлення теплових мереж)</t>
  </si>
  <si>
    <t>420</t>
  </si>
  <si>
    <t>27</t>
  </si>
  <si>
    <t>куб. м/Гкал</t>
  </si>
  <si>
    <t>425</t>
  </si>
  <si>
    <t>28</t>
  </si>
  <si>
    <t>430</t>
  </si>
  <si>
    <t>29</t>
  </si>
  <si>
    <t>Кількість джерел виробництва теплової енергії у власності або користуванні ліцензіата (без урахування законсервованих) на кінець звітного періоду, у тому числі:</t>
  </si>
  <si>
    <t>шт.</t>
  </si>
  <si>
    <t>435</t>
  </si>
  <si>
    <t>29.1</t>
  </si>
  <si>
    <t>потужністю до 20 Гкал/год</t>
  </si>
  <si>
    <t>440</t>
  </si>
  <si>
    <t>29.2</t>
  </si>
  <si>
    <t>потужністю від 20 до 100 Гкал/год</t>
  </si>
  <si>
    <t>445</t>
  </si>
  <si>
    <t>29.3</t>
  </si>
  <si>
    <t>потужністю 100 Гкал/год і більше</t>
  </si>
  <si>
    <t>450</t>
  </si>
  <si>
    <t>30</t>
  </si>
  <si>
    <t>455</t>
  </si>
  <si>
    <t>31</t>
  </si>
  <si>
    <t>ДОВІДКОВО: додатково до пункту 29 кількість законсервованих джерел виробництва теплової енергії у власності ліцензіата на кінець звітного періоду</t>
  </si>
  <si>
    <t>460</t>
  </si>
  <si>
    <t>х</t>
  </si>
  <si>
    <t>32</t>
  </si>
  <si>
    <t>Кількість котлів (котлоагрегатів) у власності або користуванні ліцензіата (без урахування законсервованих) на кінець звітного періоду, у тому числі:</t>
  </si>
  <si>
    <t>465</t>
  </si>
  <si>
    <t>потужністю до 0,5 Гкал/год</t>
  </si>
  <si>
    <t>470</t>
  </si>
  <si>
    <t>потужністю від 0,5 до 10 Гкал/год</t>
  </si>
  <si>
    <t>475</t>
  </si>
  <si>
    <t>потужністю 10 Гкал/год і більше</t>
  </si>
  <si>
    <t>480</t>
  </si>
  <si>
    <t>33</t>
  </si>
  <si>
    <t>ДОВІДКОВО: додатково до пункту 32 кількість законсервованих котлів (котлоагрегатів) у власності ліцензіата на кінець звітного періоду</t>
  </si>
  <si>
    <t>485</t>
  </si>
  <si>
    <t>34</t>
  </si>
  <si>
    <t>490</t>
  </si>
  <si>
    <t>(ініціали, прізвище)</t>
  </si>
  <si>
    <t xml:space="preserve">(підпис головного бухгалтера) </t>
  </si>
  <si>
    <t xml:space="preserve"> </t>
  </si>
  <si>
    <t xml:space="preserve">(підпис виконавця) </t>
  </si>
  <si>
    <t>телефон:____________________    факс:__________________________</t>
  </si>
  <si>
    <t xml:space="preserve">       </t>
  </si>
  <si>
    <t>електронна пошта:______________________________</t>
  </si>
  <si>
    <t>31.1</t>
  </si>
  <si>
    <t>31.2</t>
  </si>
  <si>
    <t>31.3</t>
  </si>
  <si>
    <t>за _______________________________20____ року</t>
  </si>
  <si>
    <t>Розділ І. Обсяги надходження в мережу та відпуску з мережі теплової енергії в Гкал</t>
  </si>
  <si>
    <t>Код рядка</t>
  </si>
  <si>
    <t>За звітний
місяць</t>
  </si>
  <si>
    <t>у тому числі
за приладами обліку</t>
  </si>
  <si>
    <t>За період з початку року</t>
  </si>
  <si>
    <t>у тому числі 
за приладами обліку</t>
  </si>
  <si>
    <t>Корисний відпуск теплової енергії, усього, у тому числі:</t>
  </si>
  <si>
    <t xml:space="preserve">обсяг відпуску теплової енергії власним споживачам, у тому числі: </t>
  </si>
  <si>
    <t>1.1.1</t>
  </si>
  <si>
    <t>іншим теплопостачальним організаціям, що купують теплову енергію для подальшого продажу, усього (розшифрувати за покупцями), у тому числі:</t>
  </si>
  <si>
    <t>1.1.1.1</t>
  </si>
  <si>
    <t>1.1.1.2</t>
  </si>
  <si>
    <t>1.1.1.3</t>
  </si>
  <si>
    <t xml:space="preserve">для потреб релігійних організацій </t>
  </si>
  <si>
    <t>1.1.1.4</t>
  </si>
  <si>
    <t>1.1.2</t>
  </si>
  <si>
    <t>власним кінцевим споживачам, у тому числі:</t>
  </si>
  <si>
    <t>1.1.2.1</t>
  </si>
  <si>
    <t>для потреб населення, у тому числі:</t>
  </si>
  <si>
    <t>1.1.2.1.1</t>
  </si>
  <si>
    <t>на опалення</t>
  </si>
  <si>
    <t>1.1.2.2</t>
  </si>
  <si>
    <t>для потреб бюджетних установ, у тому числі:</t>
  </si>
  <si>
    <t>1.1.2.2.1</t>
  </si>
  <si>
    <t>на технологічні потреби</t>
  </si>
  <si>
    <t>1.1.2.3</t>
  </si>
  <si>
    <t>для потреб релігійних організацій, у тому числі:</t>
  </si>
  <si>
    <t>1.1.2.3.1</t>
  </si>
  <si>
    <t>1.1.2.4</t>
  </si>
  <si>
    <t>для потреб інших споживачів, у тому числі:</t>
  </si>
  <si>
    <t>1.1.2.4.1</t>
  </si>
  <si>
    <t>для потреб інших видів діяльності ліцензіата, у тому числі:</t>
  </si>
  <si>
    <t>1.2.1</t>
  </si>
  <si>
    <t>1.2.2</t>
  </si>
  <si>
    <t>відпуск теплової енергії інших власників, яка протранспортована тепловими мережами ліцензіата (розшифрувати за власниками), у тому числі:</t>
  </si>
  <si>
    <t>1.4.2</t>
  </si>
  <si>
    <t>1.4.3</t>
  </si>
  <si>
    <t>1.4.4</t>
  </si>
  <si>
    <t>з колекторів власних джерел теплової енергії ліцензіата</t>
  </si>
  <si>
    <t>з колекторів джерел теплової енергії інших ліцензіатів (розшифрувати за виробниками)</t>
  </si>
  <si>
    <t>з теплових мереж інших теплотранспортуючих організацій (розшифрувати за теплотранспортуючими організаціями)</t>
  </si>
  <si>
    <t>Втрати теплової енергії в теплових мережах ліцензіата, у тому числі:</t>
  </si>
  <si>
    <t>теплової енергії ліцензіата (виробленої на власних джерелах ліцензіата та придбаної в інших ліцензіатів (розшифрувати за виробниками))</t>
  </si>
  <si>
    <t>теплової енергії інших власників (розшифрувати за власниками)</t>
  </si>
  <si>
    <t>Нормативні втрати теплової енергії в теплових мережах ліцензіата, у тому числі:</t>
  </si>
  <si>
    <t>5.1</t>
  </si>
  <si>
    <t>5.2</t>
  </si>
  <si>
    <t xml:space="preserve">Відхилення фактичних втрат теплової енергії в теплових мережах ліцензіата від нормативних </t>
  </si>
  <si>
    <t>Втрати власної теплової енергії ліцензіата в теплових мережах інших теплотранспортуючих організацій (розшифрувати за теплотранспортуючими організаціями)</t>
  </si>
  <si>
    <t>Нормативні втрати власної теплової енергії ліцензіата в теплових мережах інших теплотранспортуючих організацій (розшифрувати за теплотранспортуючими організаціями)</t>
  </si>
  <si>
    <t xml:space="preserve">Відхилення фактичних втрат власної теплової енергії ліцензіата в теплових мережах інших теплотранспортуючих організацій від нормативних </t>
  </si>
  <si>
    <t>ДОВІДКОВО: загальний обсяг надходження власної теплової енергії в мережу</t>
  </si>
  <si>
    <t>ДОВІДКОВО: загальні втрати власної теплової енергії ліцензіата в мережах</t>
  </si>
  <si>
    <t>ДОВІДКОВО: рівень втрат власної теплової енергії в мережах, у %</t>
  </si>
  <si>
    <t>ДОВІДКОВО: рівень нормативних втрат власної теплової енергії в мережах, врахований при встановленні тарифів на теплову енергію, у %</t>
  </si>
  <si>
    <t>Розділ ІІ. Додаткові показники, пов'язані з транспортуванням теплової енергії</t>
  </si>
  <si>
    <t>За звітний місяць</t>
  </si>
  <si>
    <t>міжопалю вальний період</t>
  </si>
  <si>
    <t>опалю вальний період</t>
  </si>
  <si>
    <t>Нормативна середня температура зовнішнього повітря, врахована при встановленні тарифів</t>
  </si>
  <si>
    <t>°С</t>
  </si>
  <si>
    <t>Фактична середня температура зовнішнього повітря</t>
  </si>
  <si>
    <t xml:space="preserve">Затверджені температурні графіки роботи системи теплопостачання в опалювальний період </t>
  </si>
  <si>
    <t xml:space="preserve">Затверджені температурні графіки роботи системи теплопостачання в міжопалювальний період </t>
  </si>
  <si>
    <t>Нормативна тривалість функціонування системи теплопостачання, врахована при встановленні тарифів</t>
  </si>
  <si>
    <t>діб</t>
  </si>
  <si>
    <t>Фактична тривалість функціонування системи теплопостачання</t>
  </si>
  <si>
    <t>Нормативні градусодоби</t>
  </si>
  <si>
    <t>°С*діб</t>
  </si>
  <si>
    <t>Фактичні градусодоби</t>
  </si>
  <si>
    <t>Загальна протяжність трубопроводів теплових мереж на кінець звітного періоду в однотрубному вимірі, у тому числі:</t>
  </si>
  <si>
    <t>км</t>
  </si>
  <si>
    <t>22.1</t>
  </si>
  <si>
    <t>магістральних подавальних</t>
  </si>
  <si>
    <t>22.2</t>
  </si>
  <si>
    <t>магістральних зворотних</t>
  </si>
  <si>
    <t>22.3</t>
  </si>
  <si>
    <t>розподільчих подавальних на опалення</t>
  </si>
  <si>
    <t>22.4</t>
  </si>
  <si>
    <t>розподільчих зворотних на опалення</t>
  </si>
  <si>
    <t>Загальна протяжність розподільчих мереж, що не знаходяться на балансі ліцензіата (безхозні та/або абонентські мережі), у тому числі:</t>
  </si>
  <si>
    <t>23.1</t>
  </si>
  <si>
    <t>23.2</t>
  </si>
  <si>
    <t>Загальна протяжність паропроводів</t>
  </si>
  <si>
    <t>Загальна протяжність конденсатопроводів</t>
  </si>
  <si>
    <t>Нормативні витрати води на підживлення теплових мереж, враховані при встановленні тарифів</t>
  </si>
  <si>
    <t>Фактичні витрати води на підживлення теплових мереж</t>
  </si>
  <si>
    <t>Нормативна годинна витрата води на підживлення теплових мереж у співвідношенні до об'єму теплової мережі</t>
  </si>
  <si>
    <t xml:space="preserve"> відсоток на годину</t>
  </si>
  <si>
    <t>Фактична годинна витрата води на підживлення теплових мереж у співвідношенні до об'єму теплової мережі</t>
  </si>
  <si>
    <t>Нормативні загальні витрати електроенергії на транспортування теплової енергії</t>
  </si>
  <si>
    <t xml:space="preserve"> тис. кВт∙год</t>
  </si>
  <si>
    <t>Фактичні витрати електроенергії на транспортування теплової енергії</t>
  </si>
  <si>
    <t>Нормативні витрати електроенергії на транспортування 1 Гкал теплової енергії, враховані в тарифах</t>
  </si>
  <si>
    <t xml:space="preserve"> кВт∙год/Гкал</t>
  </si>
  <si>
    <t>Витрати електроенергії на транспортування 1 Гкал теплової енергії</t>
  </si>
  <si>
    <t>Кількість центральних теплових пунктів у власності або користуванні ліцензіата на кінець звітного періоду</t>
  </si>
  <si>
    <t>34.1</t>
  </si>
  <si>
    <t>у тому числі кількість законсервованих центральних теплових пунктів</t>
  </si>
  <si>
    <t>35</t>
  </si>
  <si>
    <t>35.1</t>
  </si>
  <si>
    <t>36</t>
  </si>
  <si>
    <t>Фактичне максимальне приєднане теплове навантаження об'єктів теплоспоживання споживачів ліцензіата на кінець звітного періоду, усього, у тому числі:</t>
  </si>
  <si>
    <t>Гкал/год</t>
  </si>
  <si>
    <t>505</t>
  </si>
  <si>
    <t>510</t>
  </si>
  <si>
    <t>36.1.1</t>
  </si>
  <si>
    <t xml:space="preserve">на опалення </t>
  </si>
  <si>
    <t>515</t>
  </si>
  <si>
    <t>530</t>
  </si>
  <si>
    <t>535</t>
  </si>
  <si>
    <t>550</t>
  </si>
  <si>
    <t>555</t>
  </si>
  <si>
    <t>36.3.1</t>
  </si>
  <si>
    <t>560</t>
  </si>
  <si>
    <t>для потреб інших власних споживачів, у тому числі:</t>
  </si>
  <si>
    <t>575</t>
  </si>
  <si>
    <t>580</t>
  </si>
  <si>
    <t>595</t>
  </si>
  <si>
    <t>600</t>
  </si>
  <si>
    <t>605</t>
  </si>
  <si>
    <t>620</t>
  </si>
  <si>
    <t>Фактичне максимальне приєднане теплове навантаження на кінець звітного періоду об’єктів теплоспоживання ліцензіата, які використовуються для потреб ліцензованої діяльності</t>
  </si>
  <si>
    <t>625</t>
  </si>
  <si>
    <t>телефон:________________   факс:_____________________</t>
  </si>
  <si>
    <t>електронна пошта: ____________________</t>
  </si>
  <si>
    <t>(поштовий індекс, населений пункт, вулиця/провулок)</t>
  </si>
  <si>
    <t xml:space="preserve"> за _____________________________ 20___ року</t>
  </si>
  <si>
    <t xml:space="preserve">Місцезнаходження: </t>
  </si>
  <si>
    <t>Реалізація за встановленими тарифами на теплову енергію:</t>
  </si>
  <si>
    <t>За транспортування теплової енергії</t>
  </si>
  <si>
    <t xml:space="preserve">бюджетні установи </t>
  </si>
  <si>
    <t>релігійні організації</t>
  </si>
  <si>
    <t>інші
споживачі</t>
  </si>
  <si>
    <t>теплопостачальні організації, що купують теплову енергію для подальшого продажу, у тому числі:</t>
  </si>
  <si>
    <t>За послуги з централізованого опалення населенню, усього</t>
  </si>
  <si>
    <t>населенню, усього</t>
  </si>
  <si>
    <t>з них пільги та субсидії</t>
  </si>
  <si>
    <t>для потреб управителів багатоквартирних будинків</t>
  </si>
  <si>
    <t>бюджетним установам</t>
  </si>
  <si>
    <t>релігійним організаціям</t>
  </si>
  <si>
    <t>іншим споживачам</t>
  </si>
  <si>
    <t>усього, у тому числі:</t>
  </si>
  <si>
    <t>населенню</t>
  </si>
  <si>
    <t>5.3</t>
  </si>
  <si>
    <t>5.4</t>
  </si>
  <si>
    <t>7.1</t>
  </si>
  <si>
    <t>8.1.1</t>
  </si>
  <si>
    <t xml:space="preserve">           на початок року</t>
  </si>
  <si>
    <t>05</t>
  </si>
  <si>
    <t xml:space="preserve">           на початок звітного місяця</t>
  </si>
  <si>
    <t xml:space="preserve">           за звітний місяць</t>
  </si>
  <si>
    <t>тис. Гкал</t>
  </si>
  <si>
    <t xml:space="preserve">           з початку  року</t>
  </si>
  <si>
    <t>40</t>
  </si>
  <si>
    <t xml:space="preserve">        за звітний місяць</t>
  </si>
  <si>
    <t>45</t>
  </si>
  <si>
    <t xml:space="preserve">        з початку року</t>
  </si>
  <si>
    <t>50</t>
  </si>
  <si>
    <t>55</t>
  </si>
  <si>
    <t>60</t>
  </si>
  <si>
    <t>Довідково</t>
  </si>
  <si>
    <t>Разом</t>
  </si>
  <si>
    <t>Дебіторська заборгованість на кінець звітного місяця за терміном непогашення:</t>
  </si>
  <si>
    <t xml:space="preserve">           до одного року</t>
  </si>
  <si>
    <t>65</t>
  </si>
  <si>
    <t>70</t>
  </si>
  <si>
    <t xml:space="preserve">           більше трьох років</t>
  </si>
  <si>
    <t>75</t>
  </si>
  <si>
    <t xml:space="preserve"> Резерв сумнівних боргів</t>
  </si>
  <si>
    <t>80</t>
  </si>
  <si>
    <t xml:space="preserve">          за звітний місяць </t>
  </si>
  <si>
    <t>85</t>
  </si>
  <si>
    <t xml:space="preserve">          з початку року</t>
  </si>
  <si>
    <t>90</t>
  </si>
  <si>
    <t>95</t>
  </si>
  <si>
    <t xml:space="preserve">           з початку року</t>
  </si>
  <si>
    <t>телефон:__________________</t>
  </si>
  <si>
    <t xml:space="preserve"> факс:________________</t>
  </si>
  <si>
    <t>електронна пошта:____________________________________</t>
  </si>
  <si>
    <t>3.</t>
  </si>
  <si>
    <t>Загальний обсяг надходження теплової енергії до власних теплових мереж ліцензіата, у тому числі:</t>
  </si>
  <si>
    <t>ФОРМА 1</t>
  </si>
  <si>
    <t>інші (розшифрувати)</t>
  </si>
  <si>
    <t>6.1</t>
  </si>
  <si>
    <t>6.2</t>
  </si>
  <si>
    <t xml:space="preserve"> тис. куб. м.</t>
  </si>
  <si>
    <t>(підпис керівника)</t>
  </si>
  <si>
    <t>грн/тис. куб. м.</t>
  </si>
  <si>
    <t>ФОРМА 2</t>
  </si>
  <si>
    <t>Вартість реалізованої теплової енергії, транспортування теплової енергії та послуг з централізованого опалення</t>
  </si>
  <si>
    <t>Дебіторська заборгованість за теплову енергію, транспортування теплової енергії та послуги з централізованого опалення</t>
  </si>
  <si>
    <t xml:space="preserve">Обсяг реалізованої теплової енергії, транспортування теплової енергії та послуг з централізованого опалення </t>
  </si>
  <si>
    <t>Оплата за реалізовану теплову енергію, транспортування теплової енергії та послуги з централізованого опалення</t>
  </si>
  <si>
    <t>Дебіторська заборгованість за теплову енергію, транспортування теплової енергії та послуги з централізованого опалення на кінець звітного місяця</t>
  </si>
  <si>
    <t>Кредиторська заборгованість за теплову енергію, транспортування теплової енергії та послуги з централізованого опалення  на кінець звітного місяця</t>
  </si>
  <si>
    <t>Списання безнадійної дебіторської заборгованості за теплову енергію, транспортування теплової енергії та послуги з централізованого опалення:</t>
  </si>
  <si>
    <t>Перерахунки/коригування розміру плати за послуги з централізованого опалення:</t>
  </si>
  <si>
    <t>виконавці  послуг населенню з централізованого опалення, ОСББ, ЖБК тощо</t>
  </si>
  <si>
    <r>
      <rPr>
        <b/>
        <sz val="10"/>
        <rFont val="Times New Roman"/>
        <family val="1"/>
        <charset val="204"/>
      </rPr>
      <t xml:space="preserve">ДОВІДКОВО. </t>
    </r>
    <r>
      <rPr>
        <sz val="10"/>
        <rFont val="Times New Roman"/>
        <family val="1"/>
        <charset val="204"/>
      </rPr>
      <t>Реалізація за встановленими тарифами на послуги:</t>
    </r>
  </si>
  <si>
    <r>
      <t>з них</t>
    </r>
    <r>
      <rPr>
        <b/>
        <sz val="10"/>
        <color indexed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пільги та субсидії</t>
    </r>
  </si>
  <si>
    <t xml:space="preserve">Додаток 3                                                                                                 до рекомендацій затверджених Наказом управління економіки щодо організаціїї звітності, що подається суб'єктами господарювання у сферах теплопостачання, тарифи яким встановлюються виконкомом Криворізької міської ради </t>
  </si>
  <si>
    <t xml:space="preserve">Додаток 2                                                                                         до рекомендацій затверджених Наказом управління економіки щодо організаціїї звітності, що подається суб'єктами господарювання у сферах теплопостачання, тарифи яким встановлюються виконкомом Криворізької міської ради </t>
  </si>
  <si>
    <t>Усього за теплову енергію, транспортування теплової енергії, послуги з централізованого опалення</t>
  </si>
  <si>
    <t xml:space="preserve"> ФОРМА 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Звіт про стан розрахунків за реалізовану теплову енергію і транспортування теплової енергії</t>
  </si>
  <si>
    <t>1.1.2.2.2</t>
  </si>
  <si>
    <t>1.1.2.4.2</t>
  </si>
  <si>
    <t>35.2</t>
  </si>
  <si>
    <t>35.2.1</t>
  </si>
  <si>
    <t>35.2.2</t>
  </si>
  <si>
    <t>35.3</t>
  </si>
  <si>
    <t>35.4</t>
  </si>
  <si>
    <t>35.4.1</t>
  </si>
  <si>
    <t>35.4.2</t>
  </si>
  <si>
    <t>35.5</t>
  </si>
  <si>
    <t>35.5.1</t>
  </si>
  <si>
    <t>35.5.2</t>
  </si>
  <si>
    <t xml:space="preserve">Додаток 1                                                                                                         до рекомендацій затверджених Наказом управління економіки щодо організаціїї звітності, що подається суб'єктами господарювання у сферах теплопостачання, тарифи яким встановлюються виконкомом Криворізької міської ради </t>
  </si>
  <si>
    <t xml:space="preserve">           від одного року  до 3 років</t>
  </si>
  <si>
    <t>Кредиторська заборгованість за теплову енергію, транспортування теплової енергії та послуги з централізованого опалення:</t>
  </si>
  <si>
    <t>Звіт про виробництво теплової енергії</t>
  </si>
  <si>
    <t xml:space="preserve">Звіт про виробництво, транспортування, постачання теплової енергії </t>
  </si>
  <si>
    <t xml:space="preserve">Обсяг відпущеної в мережу теплової енергії з колекторів джерел теплової 
енергії ліцензіата, у тому числі: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</si>
</sst>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_-* #,##0.00\ _г_р_н_._-;\-* #,##0.00\ _г_р_н_._-;_-* &quot;-&quot;??\ _г_р_н_._-;_-@_-"/>
    <numFmt numFmtId="166" formatCode="#,##0_ ;\-#,##0\ "/>
    <numFmt numFmtId="167" formatCode="#,##0.000"/>
  </numFmts>
  <fonts count="12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8"/>
      <name val="Arial Cyr"/>
      <charset val="204"/>
    </font>
    <font>
      <sz val="8"/>
      <color theme="1"/>
      <name val="Calibri"/>
      <family val="2"/>
      <scheme val="minor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Arial"/>
      <family val="2"/>
      <charset val="204"/>
    </font>
    <font>
      <sz val="10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indexed="26"/>
        <bgColor indexed="64"/>
      </patternFill>
    </fill>
  </fills>
  <borders count="7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165" fontId="1" fillId="0" borderId="0" applyFont="0" applyFill="0" applyBorder="0" applyAlignment="0" applyProtection="0"/>
    <xf numFmtId="0" fontId="6" fillId="0" borderId="0"/>
    <xf numFmtId="0" fontId="6" fillId="0" borderId="0"/>
  </cellStyleXfs>
  <cellXfs count="586">
    <xf numFmtId="0" fontId="0" fillId="0" borderId="0" xfId="0"/>
    <xf numFmtId="0" fontId="3" fillId="0" borderId="0" xfId="0" applyFont="1" applyFill="1"/>
    <xf numFmtId="0" fontId="4" fillId="0" borderId="0" xfId="0" applyFont="1" applyFill="1" applyBorder="1" applyAlignment="1" applyProtection="1">
      <alignment vertical="center" wrapText="1"/>
      <protection locked="0"/>
    </xf>
    <xf numFmtId="0" fontId="4" fillId="0" borderId="0" xfId="0" applyFont="1" applyFill="1" applyBorder="1" applyAlignment="1" applyProtection="1">
      <alignment vertical="center"/>
      <protection locked="0"/>
    </xf>
    <xf numFmtId="0" fontId="4" fillId="0" borderId="0" xfId="0" applyFont="1" applyFill="1" applyBorder="1" applyAlignment="1" applyProtection="1">
      <protection locked="0"/>
    </xf>
    <xf numFmtId="0" fontId="4" fillId="0" borderId="4" xfId="0" applyFont="1" applyFill="1" applyBorder="1" applyAlignment="1" applyProtection="1">
      <protection locked="0"/>
    </xf>
    <xf numFmtId="0" fontId="4" fillId="0" borderId="5" xfId="0" applyFont="1" applyFill="1" applyBorder="1" applyAlignment="1" applyProtection="1">
      <protection locked="0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 applyProtection="1">
      <alignment horizontal="center" vertical="center"/>
      <protection locked="0"/>
    </xf>
    <xf numFmtId="49" fontId="4" fillId="0" borderId="0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wrapText="1"/>
      <protection locked="0"/>
    </xf>
    <xf numFmtId="0" fontId="3" fillId="0" borderId="0" xfId="0" applyFont="1" applyFill="1" applyProtection="1">
      <protection locked="0"/>
    </xf>
    <xf numFmtId="0" fontId="4" fillId="0" borderId="0" xfId="0" applyFont="1" applyFill="1" applyBorder="1" applyAlignment="1" applyProtection="1">
      <alignment vertical="center" wrapText="1"/>
    </xf>
    <xf numFmtId="167" fontId="4" fillId="0" borderId="0" xfId="0" applyNumberFormat="1" applyFont="1" applyFill="1" applyBorder="1" applyAlignment="1" applyProtection="1">
      <alignment horizontal="center" vertical="center"/>
      <protection locked="0"/>
    </xf>
    <xf numFmtId="167" fontId="4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Protection="1">
      <protection locked="0"/>
    </xf>
    <xf numFmtId="0" fontId="2" fillId="0" borderId="0" xfId="0" applyFont="1" applyFill="1" applyBorder="1" applyProtection="1">
      <protection locked="0"/>
    </xf>
    <xf numFmtId="0" fontId="4" fillId="0" borderId="0" xfId="0" applyFont="1" applyFill="1" applyBorder="1" applyAlignment="1" applyProtection="1">
      <alignment vertical="top"/>
      <protection locked="0"/>
    </xf>
    <xf numFmtId="0" fontId="4" fillId="0" borderId="0" xfId="0" applyFont="1" applyFill="1" applyBorder="1" applyAlignment="1" applyProtection="1">
      <alignment horizontal="center" vertical="top"/>
      <protection locked="0"/>
    </xf>
    <xf numFmtId="0" fontId="2" fillId="0" borderId="0" xfId="0" applyFont="1" applyFill="1" applyProtection="1">
      <protection locked="0"/>
    </xf>
    <xf numFmtId="0" fontId="5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vertical="center" wrapText="1"/>
      <protection locked="0"/>
    </xf>
    <xf numFmtId="0" fontId="3" fillId="0" borderId="0" xfId="0" applyFont="1" applyAlignment="1">
      <alignment wrapText="1"/>
    </xf>
    <xf numFmtId="0" fontId="4" fillId="0" borderId="0" xfId="0" applyFont="1" applyFill="1" applyBorder="1" applyAlignment="1" applyProtection="1">
      <alignment horizontal="center" vertical="center"/>
    </xf>
    <xf numFmtId="49" fontId="4" fillId="0" borderId="0" xfId="0" applyNumberFormat="1" applyFont="1" applyFill="1" applyBorder="1" applyAlignment="1" applyProtection="1">
      <alignment horizontal="center" vertical="center"/>
    </xf>
    <xf numFmtId="164" fontId="4" fillId="0" borderId="0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left" vertical="center" wrapText="1"/>
    </xf>
    <xf numFmtId="164" fontId="4" fillId="0" borderId="0" xfId="0" applyNumberFormat="1" applyFont="1" applyFill="1" applyBorder="1" applyAlignment="1" applyProtection="1">
      <alignment horizontal="center" vertical="center"/>
    </xf>
    <xf numFmtId="49" fontId="7" fillId="0" borderId="0" xfId="0" applyNumberFormat="1" applyFont="1" applyFill="1" applyBorder="1" applyAlignment="1" applyProtection="1">
      <alignment horizontal="left" vertical="center"/>
      <protection locked="0"/>
    </xf>
    <xf numFmtId="49" fontId="7" fillId="0" borderId="0" xfId="0" applyNumberFormat="1" applyFont="1" applyFill="1" applyBorder="1" applyProtection="1">
      <protection locked="0"/>
    </xf>
    <xf numFmtId="0" fontId="8" fillId="0" borderId="0" xfId="0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 applyProtection="1">
      <alignment horizontal="left" vertical="center"/>
      <protection locked="0"/>
    </xf>
    <xf numFmtId="0" fontId="8" fillId="0" borderId="0" xfId="0" applyFont="1" applyFill="1" applyBorder="1" applyAlignment="1" applyProtection="1">
      <protection locked="0"/>
    </xf>
    <xf numFmtId="0" fontId="8" fillId="0" borderId="4" xfId="0" applyFont="1" applyFill="1" applyBorder="1" applyAlignment="1" applyProtection="1">
      <protection locked="0"/>
    </xf>
    <xf numFmtId="0" fontId="8" fillId="0" borderId="5" xfId="0" applyFont="1" applyFill="1" applyBorder="1" applyAlignment="1" applyProtection="1">
      <protection locked="0"/>
    </xf>
    <xf numFmtId="0" fontId="7" fillId="0" borderId="7" xfId="0" applyFont="1" applyFill="1" applyBorder="1" applyProtection="1">
      <protection locked="0"/>
    </xf>
    <xf numFmtId="0" fontId="8" fillId="0" borderId="8" xfId="0" applyFont="1" applyFill="1" applyBorder="1" applyAlignment="1" applyProtection="1">
      <alignment vertical="top" wrapText="1"/>
      <protection locked="0"/>
    </xf>
    <xf numFmtId="0" fontId="8" fillId="0" borderId="0" xfId="0" applyFont="1" applyFill="1" applyBorder="1" applyAlignment="1" applyProtection="1">
      <alignment horizontal="center" vertical="top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49" fontId="8" fillId="0" borderId="17" xfId="0" applyNumberFormat="1" applyFont="1" applyFill="1" applyBorder="1" applyAlignment="1" applyProtection="1">
      <alignment horizontal="center" vertical="center" wrapText="1"/>
    </xf>
    <xf numFmtId="49" fontId="8" fillId="0" borderId="18" xfId="0" applyNumberFormat="1" applyFont="1" applyFill="1" applyBorder="1" applyAlignment="1" applyProtection="1">
      <alignment horizontal="center" vertical="center" wrapText="1"/>
    </xf>
    <xf numFmtId="49" fontId="8" fillId="0" borderId="0" xfId="0" applyNumberFormat="1" applyFont="1" applyFill="1" applyBorder="1" applyAlignment="1" applyProtection="1">
      <alignment horizontal="left" vertical="center" wrapText="1"/>
    </xf>
    <xf numFmtId="49" fontId="8" fillId="0" borderId="0" xfId="0" applyNumberFormat="1" applyFont="1" applyFill="1" applyBorder="1" applyAlignment="1" applyProtection="1">
      <alignment horizontal="center" vertical="center" wrapText="1"/>
    </xf>
    <xf numFmtId="1" fontId="8" fillId="0" borderId="0" xfId="0" applyNumberFormat="1" applyFont="1" applyFill="1" applyBorder="1" applyAlignment="1" applyProtection="1">
      <alignment horizontal="center" vertical="center" wrapText="1"/>
    </xf>
    <xf numFmtId="2" fontId="8" fillId="0" borderId="0" xfId="0" applyNumberFormat="1" applyFont="1" applyFill="1" applyBorder="1" applyAlignment="1" applyProtection="1">
      <alignment horizontal="center" vertical="center"/>
      <protection locked="0"/>
    </xf>
    <xf numFmtId="49" fontId="8" fillId="0" borderId="32" xfId="0" applyNumberFormat="1" applyFont="1" applyFill="1" applyBorder="1" applyAlignment="1" applyProtection="1">
      <alignment horizontal="center" vertical="center" wrapText="1"/>
    </xf>
    <xf numFmtId="49" fontId="8" fillId="0" borderId="33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center" vertical="center"/>
      <protection locked="0"/>
    </xf>
    <xf numFmtId="49" fontId="8" fillId="0" borderId="0" xfId="0" applyNumberFormat="1" applyFont="1" applyFill="1" applyBorder="1" applyAlignment="1" applyProtection="1">
      <alignment horizontal="left" vertical="center" wrapText="1"/>
      <protection locked="0"/>
    </xf>
    <xf numFmtId="49" fontId="8" fillId="0" borderId="0" xfId="0" applyNumberFormat="1" applyFont="1" applyFill="1" applyBorder="1" applyAlignment="1" applyProtection="1">
      <alignment horizontal="left" wrapText="1"/>
      <protection locked="0"/>
    </xf>
    <xf numFmtId="49" fontId="8" fillId="0" borderId="0" xfId="0" applyNumberFormat="1" applyFont="1" applyFill="1" applyBorder="1" applyAlignment="1" applyProtection="1">
      <alignment horizontal="center" wrapText="1"/>
      <protection locked="0"/>
    </xf>
    <xf numFmtId="1" fontId="8" fillId="0" borderId="0" xfId="0" applyNumberFormat="1" applyFont="1" applyFill="1" applyBorder="1" applyAlignment="1" applyProtection="1">
      <alignment horizontal="center" wrapText="1"/>
      <protection locked="0"/>
    </xf>
    <xf numFmtId="0" fontId="8" fillId="0" borderId="0" xfId="0" applyFont="1" applyFill="1" applyBorder="1" applyAlignment="1" applyProtection="1">
      <alignment vertical="center"/>
      <protection locked="0"/>
    </xf>
    <xf numFmtId="0" fontId="8" fillId="0" borderId="0" xfId="0" applyFont="1" applyFill="1" applyBorder="1" applyAlignment="1" applyProtection="1">
      <alignment horizontal="center"/>
      <protection locked="0"/>
    </xf>
    <xf numFmtId="0" fontId="8" fillId="0" borderId="0" xfId="0" applyFont="1" applyFill="1" applyBorder="1" applyAlignment="1" applyProtection="1">
      <alignment horizontal="left" wrapText="1"/>
      <protection locked="0"/>
    </xf>
    <xf numFmtId="0" fontId="7" fillId="0" borderId="7" xfId="0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 applyProtection="1">
      <alignment horizontal="center" vertical="center"/>
    </xf>
    <xf numFmtId="0" fontId="1" fillId="0" borderId="0" xfId="0" applyNumberFormat="1" applyFont="1" applyFill="1" applyBorder="1" applyAlignment="1" applyProtection="1">
      <alignment horizontal="center" vertical="center"/>
    </xf>
    <xf numFmtId="0" fontId="1" fillId="0" borderId="0" xfId="0" applyFont="1" applyAlignment="1">
      <alignment horizontal="left" vertical="center"/>
    </xf>
    <xf numFmtId="0" fontId="7" fillId="0" borderId="0" xfId="0" applyFont="1" applyFill="1"/>
    <xf numFmtId="0" fontId="8" fillId="0" borderId="0" xfId="0" applyNumberFormat="1" applyFont="1" applyFill="1" applyBorder="1" applyAlignment="1" applyProtection="1">
      <alignment vertical="center"/>
      <protection locked="0"/>
    </xf>
    <xf numFmtId="0" fontId="8" fillId="0" borderId="0" xfId="0" applyFont="1" applyFill="1" applyBorder="1" applyAlignment="1" applyProtection="1">
      <alignment horizontal="left" vertical="center" wrapText="1"/>
      <protection locked="0"/>
    </xf>
    <xf numFmtId="0" fontId="8" fillId="0" borderId="4" xfId="0" applyFont="1" applyFill="1" applyBorder="1" applyAlignment="1" applyProtection="1">
      <alignment vertical="center"/>
      <protection locked="0"/>
    </xf>
    <xf numFmtId="0" fontId="8" fillId="0" borderId="0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center" vertical="top" wrapText="1"/>
    </xf>
    <xf numFmtId="0" fontId="8" fillId="0" borderId="0" xfId="0" applyNumberFormat="1" applyFont="1" applyFill="1" applyBorder="1" applyAlignment="1" applyProtection="1">
      <alignment horizontal="center" vertical="center" wrapText="1"/>
    </xf>
    <xf numFmtId="0" fontId="8" fillId="0" borderId="47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Alignment="1" applyProtection="1">
      <alignment vertical="center"/>
      <protection locked="0"/>
    </xf>
    <xf numFmtId="0" fontId="8" fillId="0" borderId="0" xfId="0" applyFont="1" applyFill="1" applyProtection="1">
      <protection locked="0"/>
    </xf>
    <xf numFmtId="0" fontId="8" fillId="0" borderId="0" xfId="0" applyNumberFormat="1" applyFont="1" applyFill="1" applyAlignment="1" applyProtection="1">
      <alignment vertical="center"/>
      <protection locked="0"/>
    </xf>
    <xf numFmtId="0" fontId="8" fillId="0" borderId="0" xfId="0" applyFont="1" applyFill="1" applyBorder="1" applyProtection="1">
      <protection locked="0"/>
    </xf>
    <xf numFmtId="49" fontId="8" fillId="0" borderId="0" xfId="0" applyNumberFormat="1" applyFont="1" applyFill="1" applyBorder="1" applyAlignment="1" applyProtection="1">
      <alignment horizontal="left" vertical="center"/>
    </xf>
    <xf numFmtId="0" fontId="8" fillId="0" borderId="0" xfId="0" applyFont="1" applyFill="1" applyBorder="1" applyAlignment="1" applyProtection="1">
      <alignment horizontal="left" vertical="center" wrapText="1"/>
    </xf>
    <xf numFmtId="4" fontId="8" fillId="0" borderId="0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Border="1" applyAlignment="1" applyProtection="1">
      <alignment horizontal="justify" vertical="center" wrapText="1"/>
    </xf>
    <xf numFmtId="49" fontId="8" fillId="0" borderId="42" xfId="0" applyNumberFormat="1" applyFont="1" applyFill="1" applyBorder="1" applyAlignment="1" applyProtection="1">
      <alignment horizontal="center" vertical="center" wrapText="1"/>
    </xf>
    <xf numFmtId="1" fontId="8" fillId="0" borderId="2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1" xfId="0" applyNumberFormat="1" applyFont="1" applyFill="1" applyBorder="1" applyAlignment="1" applyProtection="1">
      <alignment horizontal="center" vertical="center" wrapText="1"/>
    </xf>
    <xf numFmtId="49" fontId="8" fillId="0" borderId="22" xfId="0" applyNumberFormat="1" applyFont="1" applyFill="1" applyBorder="1" applyAlignment="1" applyProtection="1">
      <alignment horizontal="center" vertical="center" wrapText="1"/>
    </xf>
    <xf numFmtId="2" fontId="8" fillId="0" borderId="25" xfId="0" applyNumberFormat="1" applyFont="1" applyFill="1" applyBorder="1" applyAlignment="1" applyProtection="1">
      <alignment horizontal="center" vertical="center" wrapText="1"/>
      <protection locked="0"/>
    </xf>
    <xf numFmtId="166" fontId="8" fillId="0" borderId="25" xfId="2" applyNumberFormat="1" applyFont="1" applyFill="1" applyBorder="1" applyAlignment="1" applyProtection="1">
      <alignment horizontal="center" vertical="center"/>
      <protection locked="0"/>
    </xf>
    <xf numFmtId="166" fontId="8" fillId="0" borderId="25" xfId="2" applyNumberFormat="1" applyFont="1" applyFill="1" applyBorder="1" applyAlignment="1" applyProtection="1">
      <alignment horizontal="center" vertical="center" wrapText="1"/>
      <protection locked="0"/>
    </xf>
    <xf numFmtId="49" fontId="8" fillId="0" borderId="41" xfId="0" applyNumberFormat="1" applyFont="1" applyFill="1" applyBorder="1" applyAlignment="1" applyProtection="1">
      <alignment horizontal="center" vertical="center" wrapText="1"/>
    </xf>
    <xf numFmtId="49" fontId="8" fillId="0" borderId="48" xfId="0" applyNumberFormat="1" applyFont="1" applyFill="1" applyBorder="1" applyAlignment="1" applyProtection="1">
      <alignment horizontal="center" vertical="center" wrapText="1"/>
    </xf>
    <xf numFmtId="49" fontId="8" fillId="0" borderId="59" xfId="0" applyNumberFormat="1" applyFont="1" applyFill="1" applyBorder="1" applyAlignment="1" applyProtection="1">
      <alignment horizontal="center" vertical="center" wrapText="1"/>
    </xf>
    <xf numFmtId="49" fontId="8" fillId="0" borderId="61" xfId="0" applyNumberFormat="1" applyFont="1" applyFill="1" applyBorder="1" applyAlignment="1" applyProtection="1">
      <alignment horizontal="center" vertical="center" wrapText="1"/>
    </xf>
    <xf numFmtId="2" fontId="8" fillId="0" borderId="14" xfId="0" applyNumberFormat="1" applyFont="1" applyFill="1" applyBorder="1" applyAlignment="1" applyProtection="1">
      <alignment horizontal="center" vertical="center"/>
      <protection locked="0"/>
    </xf>
    <xf numFmtId="2" fontId="8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8" fillId="0" borderId="16" xfId="0" applyNumberFormat="1" applyFont="1" applyFill="1" applyBorder="1" applyAlignment="1" applyProtection="1">
      <alignment horizontal="center" vertical="center" wrapText="1"/>
      <protection locked="0"/>
    </xf>
    <xf numFmtId="2" fontId="8" fillId="0" borderId="24" xfId="0" applyNumberFormat="1" applyFont="1" applyFill="1" applyBorder="1" applyAlignment="1" applyProtection="1">
      <alignment horizontal="center" vertical="center"/>
      <protection locked="0"/>
    </xf>
    <xf numFmtId="2" fontId="8" fillId="0" borderId="26" xfId="0" applyNumberFormat="1" applyFont="1" applyFill="1" applyBorder="1" applyAlignment="1" applyProtection="1">
      <alignment horizontal="center" vertical="center" wrapText="1"/>
      <protection locked="0"/>
    </xf>
    <xf numFmtId="166" fontId="8" fillId="0" borderId="24" xfId="2" applyNumberFormat="1" applyFont="1" applyFill="1" applyBorder="1" applyAlignment="1" applyProtection="1">
      <alignment horizontal="center" vertical="center"/>
      <protection locked="0"/>
    </xf>
    <xf numFmtId="166" fontId="8" fillId="0" borderId="26" xfId="2" applyNumberFormat="1" applyFont="1" applyFill="1" applyBorder="1" applyAlignment="1" applyProtection="1">
      <alignment horizontal="center" vertical="center" wrapText="1"/>
      <protection locked="0"/>
    </xf>
    <xf numFmtId="1" fontId="8" fillId="2" borderId="24" xfId="0" applyNumberFormat="1" applyFont="1" applyFill="1" applyBorder="1" applyAlignment="1" applyProtection="1">
      <alignment horizontal="center" vertical="center"/>
    </xf>
    <xf numFmtId="1" fontId="8" fillId="2" borderId="14" xfId="0" applyNumberFormat="1" applyFont="1" applyFill="1" applyBorder="1" applyAlignment="1" applyProtection="1">
      <alignment horizontal="center" vertical="center" wrapText="1"/>
    </xf>
    <xf numFmtId="1" fontId="8" fillId="2" borderId="24" xfId="0" applyNumberFormat="1" applyFont="1" applyFill="1" applyBorder="1" applyAlignment="1" applyProtection="1">
      <alignment horizontal="center" vertical="center" wrapText="1"/>
    </xf>
    <xf numFmtId="1" fontId="8" fillId="0" borderId="24" xfId="0" applyNumberFormat="1" applyFont="1" applyFill="1" applyBorder="1" applyAlignment="1" applyProtection="1">
      <alignment horizontal="center" vertical="center" wrapText="1"/>
      <protection locked="0"/>
    </xf>
    <xf numFmtId="1" fontId="8" fillId="0" borderId="24" xfId="0" applyNumberFormat="1" applyFont="1" applyFill="1" applyBorder="1" applyAlignment="1" applyProtection="1">
      <alignment horizontal="center" vertical="center"/>
      <protection locked="0"/>
    </xf>
    <xf numFmtId="1" fontId="8" fillId="3" borderId="31" xfId="0" applyNumberFormat="1" applyFont="1" applyFill="1" applyBorder="1" applyAlignment="1" applyProtection="1">
      <alignment horizontal="center" vertical="center" wrapText="1"/>
    </xf>
    <xf numFmtId="4" fontId="8" fillId="0" borderId="25" xfId="0" applyNumberFormat="1" applyFont="1" applyFill="1" applyBorder="1" applyAlignment="1" applyProtection="1">
      <alignment horizontal="center" vertical="center"/>
      <protection locked="0"/>
    </xf>
    <xf numFmtId="3" fontId="8" fillId="3" borderId="32" xfId="0" applyNumberFormat="1" applyFont="1" applyFill="1" applyBorder="1" applyAlignment="1" applyProtection="1">
      <alignment horizontal="center" vertical="center"/>
    </xf>
    <xf numFmtId="0" fontId="8" fillId="0" borderId="23" xfId="0" applyNumberFormat="1" applyFont="1" applyFill="1" applyBorder="1" applyAlignment="1" applyProtection="1">
      <alignment horizontal="center" vertical="center"/>
    </xf>
    <xf numFmtId="0" fontId="8" fillId="0" borderId="67" xfId="0" applyNumberFormat="1" applyFont="1" applyFill="1" applyBorder="1" applyAlignment="1" applyProtection="1">
      <alignment horizontal="center" vertical="center"/>
    </xf>
    <xf numFmtId="4" fontId="8" fillId="2" borderId="49" xfId="0" applyNumberFormat="1" applyFont="1" applyFill="1" applyBorder="1" applyAlignment="1" applyProtection="1">
      <alignment horizontal="center" vertical="center"/>
    </xf>
    <xf numFmtId="4" fontId="8" fillId="0" borderId="64" xfId="0" applyNumberFormat="1" applyFont="1" applyFill="1" applyBorder="1" applyAlignment="1" applyProtection="1">
      <alignment horizontal="center" vertical="center"/>
      <protection locked="0"/>
    </xf>
    <xf numFmtId="4" fontId="8" fillId="2" borderId="64" xfId="0" applyNumberFormat="1" applyFont="1" applyFill="1" applyBorder="1" applyAlignment="1" applyProtection="1">
      <alignment horizontal="center" vertical="center"/>
    </xf>
    <xf numFmtId="2" fontId="8" fillId="0" borderId="56" xfId="0" applyNumberFormat="1" applyFont="1" applyFill="1" applyBorder="1" applyAlignment="1" applyProtection="1">
      <alignment horizontal="center" vertical="center"/>
      <protection locked="0"/>
    </xf>
    <xf numFmtId="49" fontId="8" fillId="0" borderId="67" xfId="0" applyNumberFormat="1" applyFont="1" applyFill="1" applyBorder="1" applyAlignment="1" applyProtection="1">
      <alignment horizontal="center" vertical="center"/>
    </xf>
    <xf numFmtId="0" fontId="8" fillId="0" borderId="58" xfId="0" applyNumberFormat="1" applyFont="1" applyFill="1" applyBorder="1" applyAlignment="1" applyProtection="1">
      <alignment horizontal="center" vertical="center" wrapText="1"/>
    </xf>
    <xf numFmtId="0" fontId="8" fillId="0" borderId="58" xfId="0" applyNumberFormat="1" applyFont="1" applyFill="1" applyBorder="1" applyAlignment="1" applyProtection="1">
      <alignment horizontal="center" vertical="center"/>
    </xf>
    <xf numFmtId="3" fontId="8" fillId="0" borderId="58" xfId="0" applyNumberFormat="1" applyFont="1" applyFill="1" applyBorder="1" applyAlignment="1" applyProtection="1">
      <alignment horizontal="center" vertical="center"/>
    </xf>
    <xf numFmtId="3" fontId="8" fillId="0" borderId="60" xfId="0" applyNumberFormat="1" applyFont="1" applyFill="1" applyBorder="1" applyAlignment="1" applyProtection="1">
      <alignment horizontal="center" vertical="center"/>
    </xf>
    <xf numFmtId="49" fontId="8" fillId="0" borderId="23" xfId="0" applyNumberFormat="1" applyFont="1" applyFill="1" applyBorder="1" applyAlignment="1" applyProtection="1">
      <alignment horizontal="left" vertical="center"/>
    </xf>
    <xf numFmtId="49" fontId="8" fillId="0" borderId="67" xfId="0" applyNumberFormat="1" applyFont="1" applyFill="1" applyBorder="1" applyAlignment="1" applyProtection="1">
      <alignment horizontal="left" vertical="center"/>
    </xf>
    <xf numFmtId="49" fontId="8" fillId="0" borderId="10" xfId="0" applyNumberFormat="1" applyFont="1" applyFill="1" applyBorder="1" applyAlignment="1" applyProtection="1">
      <alignment horizontal="left" vertical="center"/>
    </xf>
    <xf numFmtId="49" fontId="8" fillId="0" borderId="46" xfId="0" applyNumberFormat="1" applyFont="1" applyFill="1" applyBorder="1" applyAlignment="1" applyProtection="1">
      <alignment horizontal="left" vertical="center"/>
    </xf>
    <xf numFmtId="49" fontId="8" fillId="0" borderId="69" xfId="0" applyNumberFormat="1" applyFont="1" applyFill="1" applyBorder="1" applyAlignment="1" applyProtection="1">
      <alignment horizontal="left" vertical="center"/>
    </xf>
    <xf numFmtId="49" fontId="8" fillId="0" borderId="63" xfId="0" applyNumberFormat="1" applyFont="1" applyFill="1" applyBorder="1" applyAlignment="1" applyProtection="1">
      <alignment horizontal="left" vertical="center"/>
    </xf>
    <xf numFmtId="4" fontId="8" fillId="0" borderId="32" xfId="0" applyNumberFormat="1" applyFont="1" applyFill="1" applyBorder="1" applyAlignment="1" applyProtection="1">
      <alignment horizontal="center" vertical="center"/>
      <protection locked="0"/>
    </xf>
    <xf numFmtId="4" fontId="8" fillId="0" borderId="56" xfId="0" applyNumberFormat="1" applyFont="1" applyFill="1" applyBorder="1" applyAlignment="1" applyProtection="1">
      <alignment horizontal="center" vertical="center"/>
      <protection locked="0"/>
    </xf>
    <xf numFmtId="49" fontId="8" fillId="0" borderId="23" xfId="0" applyNumberFormat="1" applyFont="1" applyFill="1" applyBorder="1" applyAlignment="1" applyProtection="1">
      <alignment horizontal="center" vertical="center"/>
    </xf>
    <xf numFmtId="4" fontId="8" fillId="0" borderId="15" xfId="0" applyNumberFormat="1" applyFont="1" applyFill="1" applyBorder="1" applyAlignment="1" applyProtection="1">
      <alignment horizontal="center" vertical="center"/>
      <protection locked="0"/>
    </xf>
    <xf numFmtId="4" fontId="8" fillId="0" borderId="49" xfId="0" applyNumberFormat="1" applyFont="1" applyFill="1" applyBorder="1" applyAlignment="1" applyProtection="1">
      <alignment horizontal="center" vertical="center"/>
      <protection locked="0"/>
    </xf>
    <xf numFmtId="49" fontId="8" fillId="0" borderId="59" xfId="0" applyNumberFormat="1" applyFont="1" applyFill="1" applyBorder="1" applyAlignment="1" applyProtection="1">
      <alignment horizontal="center" vertical="center"/>
    </xf>
    <xf numFmtId="0" fontId="8" fillId="0" borderId="59" xfId="0" applyNumberFormat="1" applyFont="1" applyFill="1" applyBorder="1" applyAlignment="1" applyProtection="1">
      <alignment horizontal="center" vertical="center"/>
    </xf>
    <xf numFmtId="3" fontId="8" fillId="0" borderId="59" xfId="0" applyNumberFormat="1" applyFont="1" applyFill="1" applyBorder="1" applyAlignment="1" applyProtection="1">
      <alignment horizontal="center" vertical="center"/>
    </xf>
    <xf numFmtId="3" fontId="8" fillId="0" borderId="61" xfId="0" applyNumberFormat="1" applyFont="1" applyFill="1" applyBorder="1" applyAlignment="1" applyProtection="1">
      <alignment horizontal="center" vertical="center"/>
    </xf>
    <xf numFmtId="0" fontId="8" fillId="0" borderId="42" xfId="0" applyFont="1" applyFill="1" applyBorder="1" applyAlignment="1" applyProtection="1">
      <alignment horizontal="center" vertical="center"/>
    </xf>
    <xf numFmtId="49" fontId="8" fillId="0" borderId="45" xfId="0" applyNumberFormat="1" applyFont="1" applyFill="1" applyBorder="1" applyAlignment="1" applyProtection="1">
      <alignment horizontal="center" vertical="center"/>
    </xf>
    <xf numFmtId="0" fontId="8" fillId="0" borderId="44" xfId="0" applyNumberFormat="1" applyFont="1" applyFill="1" applyBorder="1" applyAlignment="1" applyProtection="1">
      <alignment horizontal="center" vertical="center"/>
    </xf>
    <xf numFmtId="0" fontId="8" fillId="0" borderId="61" xfId="0" applyNumberFormat="1" applyFont="1" applyFill="1" applyBorder="1" applyAlignment="1" applyProtection="1">
      <alignment horizontal="center" vertical="center" wrapText="1"/>
    </xf>
    <xf numFmtId="49" fontId="8" fillId="0" borderId="20" xfId="0" applyNumberFormat="1" applyFont="1" applyFill="1" applyBorder="1" applyAlignment="1" applyProtection="1">
      <alignment horizontal="center" vertical="center"/>
    </xf>
    <xf numFmtId="49" fontId="8" fillId="0" borderId="23" xfId="0" applyNumberFormat="1" applyFont="1" applyFill="1" applyBorder="1" applyAlignment="1" applyProtection="1">
      <alignment vertical="center"/>
    </xf>
    <xf numFmtId="3" fontId="8" fillId="0" borderId="0" xfId="0" applyNumberFormat="1" applyFont="1" applyFill="1" applyBorder="1" applyAlignment="1" applyProtection="1">
      <alignment horizontal="center" vertical="center"/>
      <protection locked="0"/>
    </xf>
    <xf numFmtId="164" fontId="8" fillId="0" borderId="14" xfId="0" applyNumberFormat="1" applyFont="1" applyFill="1" applyBorder="1" applyAlignment="1" applyProtection="1">
      <alignment horizontal="center" vertical="center"/>
      <protection locked="0"/>
    </xf>
    <xf numFmtId="164" fontId="8" fillId="0" borderId="15" xfId="0" applyNumberFormat="1" applyFont="1" applyFill="1" applyBorder="1" applyAlignment="1" applyProtection="1">
      <alignment horizontal="center" vertical="center"/>
      <protection locked="0"/>
    </xf>
    <xf numFmtId="164" fontId="8" fillId="0" borderId="16" xfId="0" applyNumberFormat="1" applyFont="1" applyFill="1" applyBorder="1" applyAlignment="1" applyProtection="1">
      <alignment horizontal="center" vertical="center"/>
      <protection locked="0"/>
    </xf>
    <xf numFmtId="0" fontId="8" fillId="0" borderId="4" xfId="0" applyFont="1" applyFill="1" applyBorder="1" applyAlignment="1" applyProtection="1">
      <alignment horizontal="center" vertical="center"/>
    </xf>
    <xf numFmtId="164" fontId="8" fillId="0" borderId="25" xfId="0" applyNumberFormat="1" applyFont="1" applyFill="1" applyBorder="1" applyAlignment="1" applyProtection="1">
      <alignment horizontal="center" vertical="center"/>
      <protection locked="0"/>
    </xf>
    <xf numFmtId="164" fontId="8" fillId="0" borderId="26" xfId="0" applyNumberFormat="1" applyFont="1" applyFill="1" applyBorder="1" applyAlignment="1" applyProtection="1">
      <alignment horizontal="center" vertical="center"/>
      <protection locked="0"/>
    </xf>
    <xf numFmtId="164" fontId="8" fillId="0" borderId="24" xfId="0" applyNumberFormat="1" applyFont="1" applyFill="1" applyBorder="1" applyAlignment="1" applyProtection="1">
      <alignment horizontal="center" vertical="center"/>
      <protection locked="0"/>
    </xf>
    <xf numFmtId="49" fontId="8" fillId="0" borderId="32" xfId="0" applyNumberFormat="1" applyFont="1" applyFill="1" applyBorder="1" applyAlignment="1" applyProtection="1">
      <alignment horizontal="center" vertical="center" wrapText="1"/>
    </xf>
    <xf numFmtId="164" fontId="8" fillId="0" borderId="31" xfId="0" applyNumberFormat="1" applyFont="1" applyFill="1" applyBorder="1" applyAlignment="1" applyProtection="1">
      <alignment horizontal="center" vertical="center"/>
      <protection locked="0"/>
    </xf>
    <xf numFmtId="164" fontId="8" fillId="0" borderId="32" xfId="0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 applyProtection="1">
      <alignment horizontal="center" vertical="center"/>
      <protection locked="0"/>
    </xf>
    <xf numFmtId="49" fontId="8" fillId="0" borderId="0" xfId="0" applyNumberFormat="1" applyFont="1" applyFill="1" applyBorder="1" applyAlignment="1" applyProtection="1">
      <alignment horizontal="center" vertical="top"/>
      <protection locked="0"/>
    </xf>
    <xf numFmtId="0" fontId="8" fillId="0" borderId="4" xfId="0" applyFont="1" applyFill="1" applyBorder="1" applyAlignment="1" applyProtection="1">
      <alignment horizontal="left"/>
      <protection locked="0"/>
    </xf>
    <xf numFmtId="49" fontId="8" fillId="0" borderId="13" xfId="0" applyNumberFormat="1" applyFont="1" applyFill="1" applyBorder="1" applyAlignment="1" applyProtection="1">
      <alignment horizontal="center" vertical="center" wrapText="1"/>
    </xf>
    <xf numFmtId="49" fontId="8" fillId="0" borderId="38" xfId="0" applyNumberFormat="1" applyFont="1" applyFill="1" applyBorder="1" applyAlignment="1" applyProtection="1">
      <alignment horizontal="center" vertical="center" wrapText="1"/>
    </xf>
    <xf numFmtId="49" fontId="8" fillId="0" borderId="46" xfId="0" applyNumberFormat="1" applyFont="1" applyFill="1" applyBorder="1" applyAlignment="1" applyProtection="1">
      <alignment horizontal="left" vertical="center" wrapText="1"/>
    </xf>
    <xf numFmtId="49" fontId="8" fillId="0" borderId="63" xfId="0" applyNumberFormat="1" applyFont="1" applyFill="1" applyBorder="1" applyAlignment="1" applyProtection="1">
      <alignment horizontal="left" vertical="center" wrapText="1"/>
    </xf>
    <xf numFmtId="49" fontId="8" fillId="0" borderId="2" xfId="0" applyNumberFormat="1" applyFont="1" applyFill="1" applyBorder="1" applyAlignment="1" applyProtection="1">
      <alignment horizontal="center" vertical="center"/>
    </xf>
    <xf numFmtId="0" fontId="8" fillId="0" borderId="43" xfId="0" applyFont="1" applyFill="1" applyBorder="1" applyAlignment="1" applyProtection="1">
      <alignment horizontal="center" vertical="center" wrapText="1"/>
    </xf>
    <xf numFmtId="0" fontId="8" fillId="0" borderId="44" xfId="0" applyFont="1" applyFill="1" applyBorder="1" applyAlignment="1" applyProtection="1">
      <alignment horizontal="center" vertical="center" wrapText="1"/>
    </xf>
    <xf numFmtId="0" fontId="8" fillId="0" borderId="45" xfId="0" applyFont="1" applyFill="1" applyBorder="1" applyAlignment="1" applyProtection="1">
      <alignment horizontal="center" vertical="center" wrapText="1"/>
    </xf>
    <xf numFmtId="49" fontId="8" fillId="0" borderId="18" xfId="0" applyNumberFormat="1" applyFont="1" applyFill="1" applyBorder="1" applyAlignment="1" applyProtection="1">
      <alignment horizontal="center" vertical="center"/>
    </xf>
    <xf numFmtId="49" fontId="8" fillId="0" borderId="19" xfId="0" applyNumberFormat="1" applyFont="1" applyFill="1" applyBorder="1" applyAlignment="1" applyProtection="1">
      <alignment horizontal="center" vertical="center"/>
    </xf>
    <xf numFmtId="49" fontId="8" fillId="0" borderId="21" xfId="0" applyNumberFormat="1" applyFont="1" applyFill="1" applyBorder="1" applyAlignment="1" applyProtection="1">
      <alignment horizontal="center" vertical="center"/>
    </xf>
    <xf numFmtId="49" fontId="8" fillId="0" borderId="22" xfId="0" applyNumberFormat="1" applyFont="1" applyFill="1" applyBorder="1" applyAlignment="1" applyProtection="1">
      <alignment horizontal="center" vertical="center"/>
    </xf>
    <xf numFmtId="164" fontId="8" fillId="2" borderId="32" xfId="0" applyNumberFormat="1" applyFont="1" applyFill="1" applyBorder="1" applyAlignment="1" applyProtection="1">
      <alignment horizontal="center" vertical="center"/>
    </xf>
    <xf numFmtId="164" fontId="8" fillId="2" borderId="33" xfId="0" applyNumberFormat="1" applyFont="1" applyFill="1" applyBorder="1" applyAlignment="1" applyProtection="1">
      <alignment horizontal="center" vertical="center"/>
    </xf>
    <xf numFmtId="49" fontId="8" fillId="0" borderId="17" xfId="0" applyNumberFormat="1" applyFont="1" applyFill="1" applyBorder="1" applyAlignment="1" applyProtection="1">
      <alignment horizontal="center" vertical="center"/>
    </xf>
    <xf numFmtId="49" fontId="8" fillId="0" borderId="4" xfId="0" applyNumberFormat="1" applyFont="1" applyFill="1" applyBorder="1" applyAlignment="1" applyProtection="1">
      <alignment horizontal="center" vertical="center"/>
    </xf>
    <xf numFmtId="164" fontId="8" fillId="3" borderId="25" xfId="0" applyNumberFormat="1" applyFont="1" applyFill="1" applyBorder="1" applyAlignment="1" applyProtection="1">
      <alignment horizontal="center" vertical="center"/>
    </xf>
    <xf numFmtId="0" fontId="8" fillId="0" borderId="23" xfId="0" applyFont="1" applyFill="1" applyBorder="1" applyAlignment="1" applyProtection="1">
      <alignment horizontal="center" vertical="center"/>
    </xf>
    <xf numFmtId="0" fontId="8" fillId="0" borderId="46" xfId="0" applyFont="1" applyFill="1" applyBorder="1" applyAlignment="1" applyProtection="1">
      <alignment horizontal="center" vertical="center"/>
    </xf>
    <xf numFmtId="0" fontId="8" fillId="0" borderId="69" xfId="0" applyFont="1" applyFill="1" applyBorder="1" applyAlignment="1" applyProtection="1">
      <alignment horizontal="center" vertical="center"/>
    </xf>
    <xf numFmtId="0" fontId="8" fillId="0" borderId="63" xfId="0" applyFont="1" applyFill="1" applyBorder="1" applyAlignment="1" applyProtection="1">
      <alignment horizontal="center" vertical="center"/>
    </xf>
    <xf numFmtId="49" fontId="8" fillId="0" borderId="41" xfId="0" applyNumberFormat="1" applyFont="1" applyFill="1" applyBorder="1" applyAlignment="1" applyProtection="1">
      <alignment horizontal="center" vertical="center"/>
    </xf>
    <xf numFmtId="0" fontId="8" fillId="0" borderId="2" xfId="0" applyFont="1" applyFill="1" applyBorder="1" applyAlignment="1" applyProtection="1">
      <alignment horizontal="center" vertical="center"/>
    </xf>
    <xf numFmtId="49" fontId="8" fillId="0" borderId="14" xfId="0" applyNumberFormat="1" applyFont="1" applyFill="1" applyBorder="1" applyAlignment="1" applyProtection="1">
      <alignment horizontal="center" vertical="center"/>
    </xf>
    <xf numFmtId="167" fontId="8" fillId="2" borderId="16" xfId="0" applyNumberFormat="1" applyFont="1" applyFill="1" applyBorder="1" applyAlignment="1" applyProtection="1">
      <alignment horizontal="center" vertical="center"/>
    </xf>
    <xf numFmtId="49" fontId="8" fillId="0" borderId="24" xfId="0" applyNumberFormat="1" applyFont="1" applyFill="1" applyBorder="1" applyAlignment="1" applyProtection="1">
      <alignment horizontal="center" vertical="center"/>
    </xf>
    <xf numFmtId="167" fontId="8" fillId="0" borderId="26" xfId="0" applyNumberFormat="1" applyFont="1" applyFill="1" applyBorder="1" applyAlignment="1" applyProtection="1">
      <alignment horizontal="center" vertical="center"/>
      <protection locked="0"/>
    </xf>
    <xf numFmtId="49" fontId="8" fillId="0" borderId="31" xfId="0" applyNumberFormat="1" applyFont="1" applyFill="1" applyBorder="1" applyAlignment="1" applyProtection="1">
      <alignment horizontal="center" vertical="center"/>
    </xf>
    <xf numFmtId="167" fontId="8" fillId="0" borderId="33" xfId="0" applyNumberFormat="1" applyFont="1" applyFill="1" applyBorder="1" applyAlignment="1" applyProtection="1">
      <alignment horizontal="center" vertical="center"/>
      <protection locked="0"/>
    </xf>
    <xf numFmtId="49" fontId="9" fillId="0" borderId="2" xfId="0" applyNumberFormat="1" applyFont="1" applyFill="1" applyBorder="1" applyAlignment="1" applyProtection="1">
      <alignment horizontal="center" vertical="center" wrapText="1"/>
    </xf>
    <xf numFmtId="0" fontId="8" fillId="0" borderId="2" xfId="0" applyNumberFormat="1" applyFont="1" applyFill="1" applyBorder="1" applyAlignment="1" applyProtection="1">
      <alignment horizontal="center" vertical="center"/>
    </xf>
    <xf numFmtId="0" fontId="8" fillId="0" borderId="2" xfId="0" quotePrefix="1" applyFont="1" applyFill="1" applyBorder="1" applyAlignment="1" applyProtection="1">
      <alignment horizontal="center" vertical="center"/>
    </xf>
    <xf numFmtId="0" fontId="8" fillId="0" borderId="74" xfId="0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center" vertical="center" wrapText="1"/>
    </xf>
    <xf numFmtId="49" fontId="8" fillId="0" borderId="67" xfId="0" applyNumberFormat="1" applyFont="1" applyFill="1" applyBorder="1" applyAlignment="1" applyProtection="1">
      <alignment vertical="center"/>
    </xf>
    <xf numFmtId="49" fontId="8" fillId="0" borderId="10" xfId="0" applyNumberFormat="1" applyFont="1" applyFill="1" applyBorder="1" applyAlignment="1" applyProtection="1">
      <alignment vertical="center"/>
    </xf>
    <xf numFmtId="49" fontId="8" fillId="0" borderId="53" xfId="0" applyNumberFormat="1" applyFont="1" applyFill="1" applyBorder="1" applyAlignment="1" applyProtection="1">
      <alignment horizontal="center" vertical="center"/>
    </xf>
    <xf numFmtId="49" fontId="8" fillId="0" borderId="73" xfId="0" applyNumberFormat="1" applyFont="1" applyFill="1" applyBorder="1" applyAlignment="1" applyProtection="1">
      <alignment horizontal="left" vertical="center"/>
    </xf>
    <xf numFmtId="0" fontId="7" fillId="0" borderId="0" xfId="0" applyFont="1" applyBorder="1"/>
    <xf numFmtId="49" fontId="8" fillId="0" borderId="74" xfId="0" applyNumberFormat="1" applyFont="1" applyFill="1" applyBorder="1" applyAlignment="1" applyProtection="1">
      <alignment horizontal="center" vertical="center"/>
    </xf>
    <xf numFmtId="4" fontId="8" fillId="2" borderId="50" xfId="0" applyNumberFormat="1" applyFont="1" applyFill="1" applyBorder="1" applyAlignment="1" applyProtection="1">
      <alignment horizontal="center" vertical="center"/>
    </xf>
    <xf numFmtId="4" fontId="8" fillId="2" borderId="51" xfId="0" applyNumberFormat="1" applyFont="1" applyFill="1" applyBorder="1" applyAlignment="1" applyProtection="1">
      <alignment horizontal="center" vertical="center"/>
    </xf>
    <xf numFmtId="49" fontId="8" fillId="0" borderId="2" xfId="0" applyNumberFormat="1" applyFont="1" applyFill="1" applyBorder="1" applyAlignment="1" applyProtection="1">
      <alignment horizontal="left" vertical="center"/>
    </xf>
    <xf numFmtId="0" fontId="8" fillId="0" borderId="38" xfId="0" applyNumberFormat="1" applyFont="1" applyFill="1" applyBorder="1" applyAlignment="1" applyProtection="1">
      <alignment horizontal="center" vertical="center" wrapText="1"/>
    </xf>
    <xf numFmtId="4" fontId="8" fillId="0" borderId="39" xfId="0" applyNumberFormat="1" applyFont="1" applyFill="1" applyBorder="1" applyAlignment="1" applyProtection="1">
      <alignment horizontal="center" vertical="center"/>
      <protection locked="0"/>
    </xf>
    <xf numFmtId="4" fontId="8" fillId="0" borderId="18" xfId="0" applyNumberFormat="1" applyFont="1" applyFill="1" applyBorder="1" applyAlignment="1" applyProtection="1">
      <alignment horizontal="center" vertical="center"/>
      <protection locked="0"/>
    </xf>
    <xf numFmtId="164" fontId="8" fillId="0" borderId="64" xfId="0" applyNumberFormat="1" applyFont="1" applyFill="1" applyBorder="1" applyAlignment="1" applyProtection="1">
      <alignment horizontal="center" vertical="center"/>
      <protection locked="0"/>
    </xf>
    <xf numFmtId="164" fontId="8" fillId="0" borderId="25" xfId="0" applyNumberFormat="1" applyFont="1" applyFill="1" applyBorder="1" applyAlignment="1" applyProtection="1">
      <alignment horizontal="center" vertical="center"/>
      <protection locked="0"/>
    </xf>
    <xf numFmtId="164" fontId="8" fillId="0" borderId="25" xfId="0" applyNumberFormat="1" applyFont="1" applyFill="1" applyBorder="1" applyAlignment="1" applyProtection="1">
      <alignment horizontal="center" vertical="center"/>
      <protection locked="0"/>
    </xf>
    <xf numFmtId="164" fontId="8" fillId="0" borderId="64" xfId="0" applyNumberFormat="1" applyFont="1" applyFill="1" applyBorder="1" applyAlignment="1" applyProtection="1">
      <alignment horizontal="center" vertical="center"/>
      <protection locked="0"/>
    </xf>
    <xf numFmtId="164" fontId="8" fillId="0" borderId="51" xfId="0" applyNumberFormat="1" applyFont="1" applyFill="1" applyBorder="1" applyAlignment="1" applyProtection="1">
      <alignment horizontal="center" vertical="center"/>
      <protection locked="0"/>
    </xf>
    <xf numFmtId="164" fontId="8" fillId="2" borderId="51" xfId="0" applyNumberFormat="1" applyFont="1" applyFill="1" applyBorder="1" applyAlignment="1" applyProtection="1">
      <alignment horizontal="center" vertical="center"/>
    </xf>
    <xf numFmtId="164" fontId="8" fillId="2" borderId="52" xfId="0" applyNumberFormat="1" applyFont="1" applyFill="1" applyBorder="1" applyAlignment="1" applyProtection="1">
      <alignment horizontal="center" vertical="center"/>
    </xf>
    <xf numFmtId="0" fontId="8" fillId="0" borderId="47" xfId="0" applyFont="1" applyFill="1" applyBorder="1" applyAlignment="1" applyProtection="1">
      <alignment horizontal="center" vertical="center"/>
    </xf>
    <xf numFmtId="0" fontId="8" fillId="0" borderId="58" xfId="0" applyFont="1" applyFill="1" applyBorder="1" applyAlignment="1" applyProtection="1">
      <alignment horizontal="center" vertical="center"/>
    </xf>
    <xf numFmtId="49" fontId="8" fillId="0" borderId="60" xfId="0" applyNumberFormat="1" applyFont="1" applyFill="1" applyBorder="1" applyAlignment="1" applyProtection="1">
      <alignment horizontal="center" vertical="center"/>
    </xf>
    <xf numFmtId="164" fontId="8" fillId="0" borderId="49" xfId="0" applyNumberFormat="1" applyFont="1" applyFill="1" applyBorder="1" applyAlignment="1" applyProtection="1">
      <alignment horizontal="center" vertical="center"/>
      <protection locked="0"/>
    </xf>
    <xf numFmtId="164" fontId="8" fillId="0" borderId="50" xfId="0" applyNumberFormat="1" applyFont="1" applyFill="1" applyBorder="1" applyAlignment="1" applyProtection="1">
      <alignment horizontal="center" vertical="center"/>
      <protection locked="0"/>
    </xf>
    <xf numFmtId="164" fontId="8" fillId="0" borderId="25" xfId="0" applyNumberFormat="1" applyFont="1" applyFill="1" applyBorder="1" applyAlignment="1" applyProtection="1">
      <alignment horizontal="center" vertical="center"/>
    </xf>
    <xf numFmtId="164" fontId="8" fillId="0" borderId="26" xfId="0" applyNumberFormat="1" applyFont="1" applyFill="1" applyBorder="1" applyAlignment="1" applyProtection="1">
      <alignment horizontal="center" vertical="center"/>
    </xf>
    <xf numFmtId="0" fontId="8" fillId="0" borderId="67" xfId="0" applyFont="1" applyFill="1" applyBorder="1" applyAlignment="1" applyProtection="1">
      <alignment horizontal="center" vertical="center"/>
    </xf>
    <xf numFmtId="0" fontId="8" fillId="0" borderId="73" xfId="0" applyFont="1" applyFill="1" applyBorder="1" applyAlignment="1" applyProtection="1">
      <alignment horizontal="center" vertical="center"/>
    </xf>
    <xf numFmtId="0" fontId="8" fillId="0" borderId="67" xfId="0" applyNumberFormat="1" applyFont="1" applyFill="1" applyBorder="1" applyAlignment="1" applyProtection="1">
      <alignment horizontal="center" vertical="center" wrapText="1"/>
    </xf>
    <xf numFmtId="0" fontId="8" fillId="0" borderId="48" xfId="0" applyNumberFormat="1" applyFont="1" applyFill="1" applyBorder="1" applyAlignment="1" applyProtection="1">
      <alignment horizontal="center" vertical="center" wrapText="1"/>
    </xf>
    <xf numFmtId="0" fontId="8" fillId="0" borderId="59" xfId="0" applyNumberFormat="1" applyFont="1" applyFill="1" applyBorder="1" applyAlignment="1" applyProtection="1">
      <alignment horizontal="center" vertical="center" wrapText="1"/>
    </xf>
    <xf numFmtId="0" fontId="8" fillId="0" borderId="74" xfId="0" applyNumberFormat="1" applyFont="1" applyFill="1" applyBorder="1" applyAlignment="1" applyProtection="1">
      <alignment horizontal="center" vertical="center" wrapText="1"/>
    </xf>
    <xf numFmtId="0" fontId="8" fillId="0" borderId="17" xfId="0" applyFont="1" applyFill="1" applyBorder="1" applyAlignment="1" applyProtection="1">
      <alignment horizontal="center" vertical="center" wrapText="1"/>
    </xf>
    <xf numFmtId="0" fontId="8" fillId="0" borderId="18" xfId="0" applyFont="1" applyFill="1" applyBorder="1" applyAlignment="1" applyProtection="1">
      <alignment horizontal="center" vertical="center" wrapText="1"/>
    </xf>
    <xf numFmtId="4" fontId="8" fillId="2" borderId="15" xfId="0" applyNumberFormat="1" applyFont="1" applyFill="1" applyBorder="1" applyAlignment="1" applyProtection="1">
      <alignment horizontal="center" vertical="center"/>
    </xf>
    <xf numFmtId="4" fontId="8" fillId="2" borderId="25" xfId="0" applyNumberFormat="1" applyFont="1" applyFill="1" applyBorder="1" applyAlignment="1" applyProtection="1">
      <alignment horizontal="center" vertical="center"/>
    </xf>
    <xf numFmtId="2" fontId="8" fillId="2" borderId="25" xfId="0" applyNumberFormat="1" applyFont="1" applyFill="1" applyBorder="1" applyAlignment="1" applyProtection="1">
      <alignment horizontal="center" vertical="center"/>
    </xf>
    <xf numFmtId="0" fontId="8" fillId="0" borderId="10" xfId="0" applyFont="1" applyFill="1" applyBorder="1" applyAlignment="1" applyProtection="1">
      <alignment horizontal="center" vertical="center"/>
    </xf>
    <xf numFmtId="0" fontId="8" fillId="0" borderId="10" xfId="0" applyNumberFormat="1" applyFont="1" applyFill="1" applyBorder="1" applyAlignment="1" applyProtection="1">
      <alignment horizontal="center" vertical="center" wrapText="1"/>
    </xf>
    <xf numFmtId="49" fontId="8" fillId="0" borderId="67" xfId="0" applyNumberFormat="1" applyFont="1" applyFill="1" applyBorder="1" applyAlignment="1" applyProtection="1">
      <alignment horizontal="center" vertical="center" wrapText="1"/>
    </xf>
    <xf numFmtId="49" fontId="8" fillId="0" borderId="10" xfId="0" applyNumberFormat="1" applyFont="1" applyFill="1" applyBorder="1" applyAlignment="1" applyProtection="1">
      <alignment horizontal="center" vertical="center" wrapText="1"/>
    </xf>
    <xf numFmtId="2" fontId="8" fillId="2" borderId="64" xfId="0" applyNumberFormat="1" applyFont="1" applyFill="1" applyBorder="1" applyAlignment="1" applyProtection="1">
      <alignment horizontal="center" vertical="center"/>
    </xf>
    <xf numFmtId="1" fontId="8" fillId="2" borderId="25" xfId="0" applyNumberFormat="1" applyFont="1" applyFill="1" applyBorder="1" applyAlignment="1" applyProtection="1">
      <alignment horizontal="center" vertical="center" wrapText="1"/>
    </xf>
    <xf numFmtId="1" fontId="8" fillId="3" borderId="25" xfId="0" applyNumberFormat="1" applyFont="1" applyFill="1" applyBorder="1" applyAlignment="1" applyProtection="1">
      <alignment horizontal="center" vertical="center" wrapText="1"/>
    </xf>
    <xf numFmtId="1" fontId="8" fillId="3" borderId="26" xfId="0" applyNumberFormat="1" applyFont="1" applyFill="1" applyBorder="1" applyAlignment="1" applyProtection="1">
      <alignment horizontal="center" vertical="center" wrapText="1"/>
    </xf>
    <xf numFmtId="1" fontId="8" fillId="2" borderId="25" xfId="0" applyNumberFormat="1" applyFont="1" applyFill="1" applyBorder="1" applyAlignment="1" applyProtection="1">
      <alignment horizontal="center" vertical="center"/>
    </xf>
    <xf numFmtId="164" fontId="8" fillId="2" borderId="25" xfId="0" applyNumberFormat="1" applyFont="1" applyFill="1" applyBorder="1" applyAlignment="1" applyProtection="1">
      <alignment horizontal="center" vertical="center"/>
    </xf>
    <xf numFmtId="164" fontId="8" fillId="2" borderId="26" xfId="0" applyNumberFormat="1" applyFont="1" applyFill="1" applyBorder="1" applyAlignment="1" applyProtection="1">
      <alignment horizontal="center" vertical="center"/>
    </xf>
    <xf numFmtId="1" fontId="8" fillId="2" borderId="15" xfId="0" applyNumberFormat="1" applyFont="1" applyFill="1" applyBorder="1" applyAlignment="1" applyProtection="1">
      <alignment horizontal="center" vertical="center" wrapText="1"/>
    </xf>
    <xf numFmtId="0" fontId="8" fillId="0" borderId="19" xfId="0" applyFont="1" applyFill="1" applyBorder="1" applyAlignment="1" applyProtection="1">
      <alignment horizontal="center" vertical="center" wrapText="1"/>
    </xf>
    <xf numFmtId="1" fontId="8" fillId="3" borderId="32" xfId="0" applyNumberFormat="1" applyFont="1" applyFill="1" applyBorder="1" applyAlignment="1" applyProtection="1">
      <alignment horizontal="center" vertical="center" wrapText="1"/>
    </xf>
    <xf numFmtId="2" fontId="8" fillId="2" borderId="24" xfId="0" applyNumberFormat="1" applyFont="1" applyFill="1" applyBorder="1" applyAlignment="1" applyProtection="1">
      <alignment horizontal="center" vertical="center"/>
    </xf>
    <xf numFmtId="49" fontId="8" fillId="0" borderId="69" xfId="0" applyNumberFormat="1" applyFont="1" applyFill="1" applyBorder="1" applyAlignment="1" applyProtection="1">
      <alignment horizontal="left" vertical="center" wrapText="1"/>
    </xf>
    <xf numFmtId="49" fontId="4" fillId="0" borderId="2" xfId="0" applyNumberFormat="1" applyFont="1" applyFill="1" applyBorder="1" applyAlignment="1" applyProtection="1">
      <alignment horizontal="left" vertical="center" wrapText="1"/>
    </xf>
    <xf numFmtId="49" fontId="4" fillId="0" borderId="2" xfId="0" applyNumberFormat="1" applyFont="1" applyFill="1" applyBorder="1" applyAlignment="1" applyProtection="1">
      <alignment horizontal="center" vertical="center" wrapText="1"/>
    </xf>
    <xf numFmtId="1" fontId="4" fillId="2" borderId="75" xfId="0" applyNumberFormat="1" applyFont="1" applyFill="1" applyBorder="1" applyAlignment="1" applyProtection="1">
      <alignment horizontal="center" vertical="center" wrapText="1"/>
    </xf>
    <xf numFmtId="1" fontId="4" fillId="2" borderId="76" xfId="0" applyNumberFormat="1" applyFont="1" applyFill="1" applyBorder="1" applyAlignment="1" applyProtection="1">
      <alignment horizontal="center" vertical="center" wrapText="1"/>
    </xf>
    <xf numFmtId="0" fontId="8" fillId="0" borderId="17" xfId="0" applyFont="1" applyFill="1" applyBorder="1" applyAlignment="1" applyProtection="1">
      <alignment horizontal="center" vertical="center"/>
    </xf>
    <xf numFmtId="0" fontId="8" fillId="0" borderId="18" xfId="0" applyFont="1" applyFill="1" applyBorder="1" applyAlignment="1" applyProtection="1">
      <alignment horizontal="center" vertical="center"/>
    </xf>
    <xf numFmtId="0" fontId="8" fillId="0" borderId="19" xfId="0" applyFont="1" applyFill="1" applyBorder="1" applyAlignment="1" applyProtection="1">
      <alignment horizontal="center" vertical="center"/>
    </xf>
    <xf numFmtId="0" fontId="8" fillId="0" borderId="17" xfId="0" quotePrefix="1" applyFont="1" applyFill="1" applyBorder="1" applyAlignment="1" applyProtection="1">
      <alignment horizontal="center" vertical="center"/>
    </xf>
    <xf numFmtId="0" fontId="8" fillId="0" borderId="19" xfId="0" applyFont="1" applyFill="1" applyBorder="1" applyAlignment="1" applyProtection="1">
      <alignment horizontal="center"/>
    </xf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3" fontId="8" fillId="2" borderId="15" xfId="0" applyNumberFormat="1" applyFont="1" applyFill="1" applyBorder="1" applyAlignment="1" applyProtection="1">
      <alignment horizontal="center" vertical="center"/>
    </xf>
    <xf numFmtId="3" fontId="1" fillId="2" borderId="16" xfId="0" applyNumberFormat="1" applyFont="1" applyFill="1" applyBorder="1" applyAlignment="1" applyProtection="1">
      <alignment horizontal="center" vertical="center"/>
    </xf>
    <xf numFmtId="3" fontId="8" fillId="0" borderId="25" xfId="0" applyNumberFormat="1" applyFont="1" applyFill="1" applyBorder="1" applyAlignment="1" applyProtection="1">
      <alignment horizontal="center" vertical="center"/>
      <protection locked="0"/>
    </xf>
    <xf numFmtId="3" fontId="8" fillId="0" borderId="26" xfId="0" applyNumberFormat="1" applyFont="1" applyFill="1" applyBorder="1" applyAlignment="1" applyProtection="1">
      <alignment horizontal="center" vertical="center"/>
      <protection locked="0"/>
    </xf>
    <xf numFmtId="0" fontId="8" fillId="0" borderId="64" xfId="0" applyFont="1" applyFill="1" applyBorder="1" applyAlignment="1" applyProtection="1">
      <alignment horizontal="justify" vertical="center" wrapText="1"/>
    </xf>
    <xf numFmtId="0" fontId="8" fillId="0" borderId="25" xfId="0" applyFont="1" applyFill="1" applyBorder="1" applyAlignment="1" applyProtection="1">
      <alignment horizontal="justify" vertical="center" wrapText="1"/>
    </xf>
    <xf numFmtId="0" fontId="8" fillId="0" borderId="26" xfId="0" applyFont="1" applyFill="1" applyBorder="1" applyAlignment="1" applyProtection="1">
      <alignment horizontal="justify" vertical="center" wrapText="1"/>
    </xf>
    <xf numFmtId="0" fontId="8" fillId="0" borderId="64" xfId="0" applyFont="1" applyFill="1" applyBorder="1" applyAlignment="1" applyProtection="1">
      <alignment horizontal="left" vertical="center" wrapText="1"/>
    </xf>
    <xf numFmtId="0" fontId="8" fillId="0" borderId="25" xfId="0" applyFont="1" applyFill="1" applyBorder="1" applyAlignment="1" applyProtection="1">
      <alignment horizontal="left" vertical="center" wrapText="1"/>
    </xf>
    <xf numFmtId="0" fontId="8" fillId="0" borderId="26" xfId="0" applyFont="1" applyFill="1" applyBorder="1" applyAlignment="1" applyProtection="1">
      <alignment horizontal="left" vertical="center" wrapText="1"/>
    </xf>
    <xf numFmtId="2" fontId="8" fillId="2" borderId="25" xfId="0" applyNumberFormat="1" applyFont="1" applyFill="1" applyBorder="1" applyAlignment="1" applyProtection="1">
      <alignment horizontal="center" vertical="center"/>
    </xf>
    <xf numFmtId="2" fontId="8" fillId="2" borderId="26" xfId="0" applyNumberFormat="1" applyFont="1" applyFill="1" applyBorder="1" applyAlignment="1" applyProtection="1">
      <alignment horizontal="center" vertical="center"/>
    </xf>
    <xf numFmtId="2" fontId="8" fillId="0" borderId="25" xfId="0" applyNumberFormat="1" applyFont="1" applyFill="1" applyBorder="1" applyAlignment="1" applyProtection="1">
      <alignment horizontal="center"/>
      <protection locked="0"/>
    </xf>
    <xf numFmtId="2" fontId="8" fillId="0" borderId="26" xfId="0" applyNumberFormat="1" applyFont="1" applyFill="1" applyBorder="1" applyAlignment="1" applyProtection="1">
      <alignment horizontal="center"/>
      <protection locked="0"/>
    </xf>
    <xf numFmtId="2" fontId="1" fillId="2" borderId="26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left" vertical="center" wrapText="1"/>
      <protection locked="0"/>
    </xf>
    <xf numFmtId="2" fontId="8" fillId="0" borderId="25" xfId="0" applyNumberFormat="1" applyFont="1" applyFill="1" applyBorder="1" applyAlignment="1" applyProtection="1">
      <alignment horizontal="center" vertical="center"/>
      <protection locked="0"/>
    </xf>
    <xf numFmtId="2" fontId="1" fillId="0" borderId="26" xfId="0" applyNumberFormat="1" applyFont="1" applyFill="1" applyBorder="1" applyAlignment="1" applyProtection="1">
      <alignment horizontal="center" vertical="center"/>
      <protection locked="0"/>
    </xf>
    <xf numFmtId="164" fontId="8" fillId="0" borderId="25" xfId="0" applyNumberFormat="1" applyFont="1" applyFill="1" applyBorder="1" applyAlignment="1" applyProtection="1">
      <alignment horizontal="center" vertical="center"/>
      <protection locked="0"/>
    </xf>
    <xf numFmtId="164" fontId="8" fillId="0" borderId="26" xfId="0" applyNumberFormat="1" applyFont="1" applyFill="1" applyBorder="1" applyAlignment="1" applyProtection="1">
      <alignment horizontal="center" vertical="center"/>
      <protection locked="0"/>
    </xf>
    <xf numFmtId="3" fontId="8" fillId="2" borderId="25" xfId="0" applyNumberFormat="1" applyFont="1" applyFill="1" applyBorder="1" applyAlignment="1" applyProtection="1">
      <alignment horizontal="center" vertical="center"/>
    </xf>
    <xf numFmtId="3" fontId="1" fillId="2" borderId="26" xfId="0" applyNumberFormat="1" applyFont="1" applyFill="1" applyBorder="1" applyAlignment="1" applyProtection="1">
      <alignment horizontal="center" vertical="center"/>
    </xf>
    <xf numFmtId="2" fontId="8" fillId="2" borderId="64" xfId="0" applyNumberFormat="1" applyFont="1" applyFill="1" applyBorder="1" applyAlignment="1" applyProtection="1">
      <alignment horizontal="center" vertical="center"/>
    </xf>
    <xf numFmtId="2" fontId="1" fillId="2" borderId="25" xfId="0" applyNumberFormat="1" applyFont="1" applyFill="1" applyBorder="1" applyAlignment="1" applyProtection="1">
      <alignment horizontal="center" vertical="center"/>
    </xf>
    <xf numFmtId="2" fontId="8" fillId="0" borderId="64" xfId="0" applyNumberFormat="1" applyFont="1" applyFill="1" applyBorder="1" applyAlignment="1" applyProtection="1">
      <alignment horizontal="center" vertical="center"/>
      <protection locked="0"/>
    </xf>
    <xf numFmtId="2" fontId="1" fillId="0" borderId="25" xfId="0" applyNumberFormat="1" applyFont="1" applyFill="1" applyBorder="1" applyAlignment="1" applyProtection="1">
      <alignment horizontal="center" vertical="center"/>
      <protection locked="0"/>
    </xf>
    <xf numFmtId="0" fontId="8" fillId="0" borderId="17" xfId="0" applyFont="1" applyFill="1" applyBorder="1" applyAlignment="1" applyProtection="1">
      <alignment horizontal="center"/>
      <protection locked="0"/>
    </xf>
    <xf numFmtId="0" fontId="1" fillId="0" borderId="19" xfId="0" applyFont="1" applyFill="1" applyBorder="1" applyAlignment="1" applyProtection="1">
      <alignment horizontal="center"/>
      <protection locked="0"/>
    </xf>
    <xf numFmtId="0" fontId="9" fillId="0" borderId="0" xfId="0" applyNumberFormat="1" applyFont="1" applyFill="1" applyBorder="1" applyAlignment="1" applyProtection="1">
      <alignment horizontal="left" vertical="center" wrapText="1"/>
      <protection locked="0"/>
    </xf>
    <xf numFmtId="0" fontId="8" fillId="0" borderId="24" xfId="0" applyFont="1" applyFill="1" applyBorder="1" applyAlignment="1" applyProtection="1">
      <alignment horizontal="left" vertical="center" wrapText="1"/>
    </xf>
    <xf numFmtId="0" fontId="8" fillId="0" borderId="0" xfId="0" applyFont="1" applyFill="1" applyBorder="1" applyAlignment="1" applyProtection="1">
      <alignment horizontal="left"/>
      <protection locked="0"/>
    </xf>
    <xf numFmtId="0" fontId="8" fillId="0" borderId="54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 applyProtection="1">
      <alignment horizontal="center" vertical="center"/>
      <protection locked="0"/>
    </xf>
    <xf numFmtId="0" fontId="8" fillId="0" borderId="12" xfId="0" applyFont="1" applyFill="1" applyBorder="1" applyAlignment="1" applyProtection="1">
      <alignment horizontal="center"/>
      <protection locked="0"/>
    </xf>
    <xf numFmtId="0" fontId="8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vertical="center"/>
      <protection locked="0"/>
    </xf>
    <xf numFmtId="0" fontId="8" fillId="0" borderId="54" xfId="0" applyFont="1" applyFill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10" fillId="0" borderId="56" xfId="0" applyFont="1" applyFill="1" applyBorder="1" applyAlignment="1" applyProtection="1">
      <alignment horizontal="justify" vertical="center" wrapText="1"/>
    </xf>
    <xf numFmtId="0" fontId="10" fillId="0" borderId="32" xfId="0" applyFont="1" applyFill="1" applyBorder="1" applyAlignment="1" applyProtection="1">
      <alignment horizontal="justify" vertical="center" wrapText="1"/>
    </xf>
    <xf numFmtId="0" fontId="10" fillId="0" borderId="33" xfId="0" applyFont="1" applyFill="1" applyBorder="1" applyAlignment="1" applyProtection="1">
      <alignment horizontal="justify" vertical="center" wrapText="1"/>
    </xf>
    <xf numFmtId="0" fontId="10" fillId="0" borderId="64" xfId="0" applyFont="1" applyFill="1" applyBorder="1" applyAlignment="1" applyProtection="1">
      <alignment horizontal="left" vertical="center" wrapText="1"/>
    </xf>
    <xf numFmtId="0" fontId="10" fillId="0" borderId="25" xfId="0" applyFont="1" applyFill="1" applyBorder="1" applyAlignment="1" applyProtection="1">
      <alignment horizontal="left" vertical="center" wrapText="1"/>
    </xf>
    <xf numFmtId="0" fontId="10" fillId="0" borderId="26" xfId="0" applyFont="1" applyFill="1" applyBorder="1" applyAlignment="1" applyProtection="1">
      <alignment horizontal="left" vertical="center" wrapText="1"/>
    </xf>
    <xf numFmtId="3" fontId="8" fillId="0" borderId="64" xfId="0" applyNumberFormat="1" applyFont="1" applyFill="1" applyBorder="1" applyAlignment="1" applyProtection="1">
      <alignment horizontal="center" vertical="center"/>
      <protection locked="0"/>
    </xf>
    <xf numFmtId="0" fontId="8" fillId="0" borderId="49" xfId="0" applyFont="1" applyFill="1" applyBorder="1" applyAlignment="1" applyProtection="1">
      <alignment horizontal="justify" vertical="center" wrapText="1"/>
    </xf>
    <xf numFmtId="0" fontId="8" fillId="0" borderId="15" xfId="0" applyFont="1" applyFill="1" applyBorder="1" applyAlignment="1" applyProtection="1">
      <alignment horizontal="justify" vertical="center" wrapText="1"/>
    </xf>
    <xf numFmtId="0" fontId="8" fillId="0" borderId="16" xfId="0" applyFont="1" applyFill="1" applyBorder="1" applyAlignment="1" applyProtection="1">
      <alignment horizontal="justify" vertical="center" wrapText="1"/>
    </xf>
    <xf numFmtId="3" fontId="8" fillId="2" borderId="49" xfId="0" applyNumberFormat="1" applyFont="1" applyFill="1" applyBorder="1" applyAlignment="1" applyProtection="1">
      <alignment horizontal="center" vertical="center"/>
    </xf>
    <xf numFmtId="3" fontId="1" fillId="2" borderId="15" xfId="0" applyNumberFormat="1" applyFont="1" applyFill="1" applyBorder="1" applyAlignment="1" applyProtection="1">
      <alignment horizontal="center" vertical="center"/>
    </xf>
    <xf numFmtId="0" fontId="8" fillId="0" borderId="56" xfId="0" applyFont="1" applyFill="1" applyBorder="1" applyAlignment="1" applyProtection="1">
      <alignment horizontal="justify" vertical="center" wrapText="1"/>
    </xf>
    <xf numFmtId="0" fontId="8" fillId="0" borderId="32" xfId="0" applyFont="1" applyFill="1" applyBorder="1" applyAlignment="1" applyProtection="1">
      <alignment horizontal="justify" vertical="center" wrapText="1"/>
    </xf>
    <xf numFmtId="0" fontId="8" fillId="0" borderId="33" xfId="0" applyFont="1" applyFill="1" applyBorder="1" applyAlignment="1" applyProtection="1">
      <alignment horizontal="justify" vertical="center" wrapText="1"/>
    </xf>
    <xf numFmtId="3" fontId="8" fillId="2" borderId="64" xfId="0" applyNumberFormat="1" applyFont="1" applyFill="1" applyBorder="1" applyAlignment="1" applyProtection="1">
      <alignment horizontal="center" vertical="center"/>
    </xf>
    <xf numFmtId="3" fontId="1" fillId="2" borderId="25" xfId="0" applyNumberFormat="1" applyFont="1" applyFill="1" applyBorder="1" applyAlignment="1" applyProtection="1">
      <alignment horizontal="center" vertical="center"/>
    </xf>
    <xf numFmtId="164" fontId="8" fillId="0" borderId="64" xfId="0" applyNumberFormat="1" applyFont="1" applyFill="1" applyBorder="1" applyAlignment="1" applyProtection="1">
      <alignment horizontal="center" vertical="center"/>
      <protection locked="0"/>
    </xf>
    <xf numFmtId="0" fontId="1" fillId="0" borderId="25" xfId="0" applyFont="1" applyFill="1" applyBorder="1" applyAlignment="1" applyProtection="1">
      <alignment horizontal="left" vertical="center" wrapText="1"/>
    </xf>
    <xf numFmtId="0" fontId="1" fillId="0" borderId="26" xfId="0" applyFont="1" applyFill="1" applyBorder="1" applyAlignment="1" applyProtection="1">
      <alignment horizontal="left" vertical="center" wrapText="1"/>
    </xf>
    <xf numFmtId="0" fontId="8" fillId="0" borderId="23" xfId="0" applyNumberFormat="1" applyFont="1" applyFill="1" applyBorder="1" applyAlignment="1" applyProtection="1">
      <alignment horizontal="center" vertical="center" wrapText="1"/>
    </xf>
    <xf numFmtId="0" fontId="8" fillId="0" borderId="67" xfId="0" applyNumberFormat="1" applyFont="1" applyFill="1" applyBorder="1" applyAlignment="1" applyProtection="1">
      <alignment horizontal="center" vertical="center" wrapText="1"/>
    </xf>
    <xf numFmtId="0" fontId="8" fillId="0" borderId="10" xfId="0" applyNumberFormat="1" applyFont="1" applyFill="1" applyBorder="1" applyAlignment="1" applyProtection="1">
      <alignment horizontal="center" vertical="center" wrapText="1"/>
    </xf>
    <xf numFmtId="49" fontId="8" fillId="0" borderId="23" xfId="0" applyNumberFormat="1" applyFont="1" applyFill="1" applyBorder="1" applyAlignment="1" applyProtection="1">
      <alignment horizontal="center" vertical="center" wrapText="1"/>
    </xf>
    <xf numFmtId="49" fontId="8" fillId="0" borderId="67" xfId="0" applyNumberFormat="1" applyFont="1" applyFill="1" applyBorder="1" applyAlignment="1" applyProtection="1">
      <alignment horizontal="center" vertical="center" wrapText="1"/>
    </xf>
    <xf numFmtId="49" fontId="8" fillId="0" borderId="10" xfId="0" applyNumberFormat="1" applyFont="1" applyFill="1" applyBorder="1" applyAlignment="1" applyProtection="1">
      <alignment horizontal="center" vertical="center" wrapText="1"/>
    </xf>
    <xf numFmtId="49" fontId="8" fillId="0" borderId="17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9" xfId="0" applyFont="1" applyFill="1" applyBorder="1" applyAlignment="1" applyProtection="1">
      <alignment horizontal="center" vertical="center" wrapText="1"/>
      <protection locked="0"/>
    </xf>
    <xf numFmtId="0" fontId="8" fillId="0" borderId="49" xfId="0" applyFont="1" applyFill="1" applyBorder="1" applyAlignment="1" applyProtection="1">
      <alignment horizontal="center" vertical="center" wrapText="1"/>
      <protection locked="0"/>
    </xf>
    <xf numFmtId="0" fontId="8" fillId="0" borderId="15" xfId="0" applyFont="1" applyFill="1" applyBorder="1" applyAlignment="1" applyProtection="1">
      <alignment horizontal="center" vertical="center" wrapText="1"/>
      <protection locked="0"/>
    </xf>
    <xf numFmtId="0" fontId="8" fillId="0" borderId="16" xfId="0" applyFont="1" applyFill="1" applyBorder="1" applyAlignment="1" applyProtection="1">
      <alignment horizontal="center" vertical="center" wrapText="1"/>
      <protection locked="0"/>
    </xf>
    <xf numFmtId="0" fontId="8" fillId="0" borderId="50" xfId="0" applyFont="1" applyFill="1" applyBorder="1" applyAlignment="1" applyProtection="1">
      <alignment horizontal="center" vertical="center" wrapText="1"/>
      <protection locked="0"/>
    </xf>
    <xf numFmtId="0" fontId="8" fillId="0" borderId="51" xfId="0" applyFont="1" applyFill="1" applyBorder="1" applyAlignment="1" applyProtection="1">
      <alignment horizontal="center" vertical="center" wrapText="1"/>
      <protection locked="0"/>
    </xf>
    <xf numFmtId="0" fontId="8" fillId="0" borderId="52" xfId="0" applyFont="1" applyFill="1" applyBorder="1" applyAlignment="1" applyProtection="1">
      <alignment horizontal="center" vertical="center" wrapText="1"/>
      <protection locked="0"/>
    </xf>
    <xf numFmtId="49" fontId="8" fillId="0" borderId="39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41" xfId="0" applyFont="1" applyFill="1" applyBorder="1" applyAlignment="1" applyProtection="1">
      <alignment horizontal="center"/>
      <protection locked="0"/>
    </xf>
    <xf numFmtId="0" fontId="8" fillId="0" borderId="22" xfId="0" applyFont="1" applyFill="1" applyBorder="1" applyAlignment="1" applyProtection="1">
      <alignment horizontal="center"/>
      <protection locked="0"/>
    </xf>
    <xf numFmtId="2" fontId="8" fillId="0" borderId="15" xfId="0" applyNumberFormat="1" applyFont="1" applyFill="1" applyBorder="1" applyAlignment="1" applyProtection="1">
      <alignment horizontal="center"/>
      <protection locked="0"/>
    </xf>
    <xf numFmtId="2" fontId="8" fillId="0" borderId="16" xfId="0" applyNumberFormat="1" applyFont="1" applyFill="1" applyBorder="1" applyAlignment="1" applyProtection="1">
      <alignment horizontal="center"/>
      <protection locked="0"/>
    </xf>
    <xf numFmtId="0" fontId="8" fillId="0" borderId="49" xfId="0" applyFont="1" applyFill="1" applyBorder="1" applyAlignment="1" applyProtection="1">
      <alignment horizontal="left" vertical="center" wrapText="1"/>
    </xf>
    <xf numFmtId="0" fontId="8" fillId="0" borderId="15" xfId="0" applyFont="1" applyFill="1" applyBorder="1" applyAlignment="1" applyProtection="1">
      <alignment horizontal="left" vertical="center" wrapText="1"/>
    </xf>
    <xf numFmtId="0" fontId="8" fillId="0" borderId="16" xfId="0" applyFont="1" applyFill="1" applyBorder="1" applyAlignment="1" applyProtection="1">
      <alignment horizontal="left" vertical="center" wrapText="1"/>
    </xf>
    <xf numFmtId="2" fontId="8" fillId="0" borderId="49" xfId="0" applyNumberFormat="1" applyFont="1" applyFill="1" applyBorder="1" applyAlignment="1" applyProtection="1">
      <alignment horizontal="center" vertical="center"/>
      <protection locked="0"/>
    </xf>
    <xf numFmtId="2" fontId="1" fillId="0" borderId="15" xfId="0" applyNumberFormat="1" applyFont="1" applyFill="1" applyBorder="1" applyAlignment="1" applyProtection="1">
      <alignment horizontal="center" vertical="center"/>
      <protection locked="0"/>
    </xf>
    <xf numFmtId="2" fontId="8" fillId="0" borderId="15" xfId="0" applyNumberFormat="1" applyFont="1" applyFill="1" applyBorder="1" applyAlignment="1" applyProtection="1">
      <alignment horizontal="center" vertical="center"/>
      <protection locked="0"/>
    </xf>
    <xf numFmtId="0" fontId="8" fillId="0" borderId="41" xfId="0" applyFont="1" applyFill="1" applyBorder="1" applyAlignment="1" applyProtection="1">
      <alignment horizontal="center"/>
    </xf>
    <xf numFmtId="0" fontId="8" fillId="0" borderId="21" xfId="0" applyFont="1" applyFill="1" applyBorder="1" applyAlignment="1" applyProtection="1">
      <alignment horizontal="center"/>
    </xf>
    <xf numFmtId="0" fontId="8" fillId="0" borderId="40" xfId="0" applyFont="1" applyFill="1" applyBorder="1" applyAlignment="1" applyProtection="1">
      <alignment horizontal="center"/>
    </xf>
    <xf numFmtId="0" fontId="8" fillId="0" borderId="17" xfId="0" quotePrefix="1" applyFont="1" applyFill="1" applyBorder="1" applyAlignment="1" applyProtection="1">
      <alignment horizontal="center"/>
      <protection locked="0"/>
    </xf>
    <xf numFmtId="0" fontId="8" fillId="0" borderId="23" xfId="0" applyFont="1" applyFill="1" applyBorder="1" applyAlignment="1" applyProtection="1">
      <alignment horizontal="center" vertical="center" wrapText="1"/>
    </xf>
    <xf numFmtId="0" fontId="8" fillId="0" borderId="67" xfId="0" applyFont="1" applyFill="1" applyBorder="1" applyAlignment="1" applyProtection="1">
      <alignment horizontal="center" vertical="center"/>
    </xf>
    <xf numFmtId="0" fontId="8" fillId="0" borderId="10" xfId="0" applyFont="1" applyFill="1" applyBorder="1" applyAlignment="1" applyProtection="1">
      <alignment horizontal="center" vertical="center"/>
    </xf>
    <xf numFmtId="0" fontId="8" fillId="0" borderId="14" xfId="0" applyFont="1" applyFill="1" applyBorder="1" applyAlignment="1" applyProtection="1">
      <alignment horizontal="center" vertical="center"/>
    </xf>
    <xf numFmtId="0" fontId="8" fillId="0" borderId="15" xfId="0" applyFont="1" applyFill="1" applyBorder="1" applyAlignment="1" applyProtection="1">
      <alignment horizontal="center" vertical="center"/>
    </xf>
    <xf numFmtId="0" fontId="8" fillId="0" borderId="16" xfId="0" applyFont="1" applyFill="1" applyBorder="1" applyAlignment="1" applyProtection="1">
      <alignment horizontal="center" vertical="center"/>
    </xf>
    <xf numFmtId="0" fontId="8" fillId="0" borderId="24" xfId="0" applyFont="1" applyFill="1" applyBorder="1" applyAlignment="1" applyProtection="1">
      <alignment horizontal="center" vertical="center"/>
    </xf>
    <xf numFmtId="0" fontId="8" fillId="0" borderId="25" xfId="0" applyFont="1" applyFill="1" applyBorder="1" applyAlignment="1" applyProtection="1">
      <alignment horizontal="center" vertical="center"/>
    </xf>
    <xf numFmtId="0" fontId="8" fillId="0" borderId="26" xfId="0" applyFont="1" applyFill="1" applyBorder="1" applyAlignment="1" applyProtection="1">
      <alignment horizontal="center" vertical="center"/>
    </xf>
    <xf numFmtId="0" fontId="8" fillId="0" borderId="31" xfId="0" applyFont="1" applyFill="1" applyBorder="1" applyAlignment="1" applyProtection="1">
      <alignment horizontal="center" vertical="center"/>
    </xf>
    <xf numFmtId="0" fontId="8" fillId="0" borderId="32" xfId="0" applyFont="1" applyFill="1" applyBorder="1" applyAlignment="1" applyProtection="1">
      <alignment horizontal="center" vertical="center"/>
    </xf>
    <xf numFmtId="0" fontId="8" fillId="0" borderId="33" xfId="0" applyFont="1" applyFill="1" applyBorder="1" applyAlignment="1" applyProtection="1">
      <alignment horizontal="center" vertical="center"/>
    </xf>
    <xf numFmtId="0" fontId="8" fillId="0" borderId="64" xfId="0" applyFont="1" applyFill="1" applyBorder="1" applyAlignment="1" applyProtection="1">
      <alignment vertical="center" wrapText="1"/>
    </xf>
    <xf numFmtId="0" fontId="8" fillId="0" borderId="25" xfId="0" applyFont="1" applyFill="1" applyBorder="1" applyAlignment="1" applyProtection="1">
      <alignment vertical="center" wrapText="1"/>
    </xf>
    <xf numFmtId="0" fontId="8" fillId="0" borderId="26" xfId="0" applyFont="1" applyFill="1" applyBorder="1" applyAlignment="1" applyProtection="1">
      <alignment vertical="center" wrapText="1"/>
    </xf>
    <xf numFmtId="4" fontId="8" fillId="2" borderId="32" xfId="0" applyNumberFormat="1" applyFont="1" applyFill="1" applyBorder="1" applyAlignment="1" applyProtection="1">
      <alignment horizontal="center" vertical="center"/>
    </xf>
    <xf numFmtId="4" fontId="8" fillId="2" borderId="33" xfId="0" applyNumberFormat="1" applyFont="1" applyFill="1" applyBorder="1" applyAlignment="1" applyProtection="1">
      <alignment horizontal="center" vertical="center"/>
    </xf>
    <xf numFmtId="0" fontId="9" fillId="0" borderId="0" xfId="0" applyFont="1" applyFill="1" applyBorder="1" applyAlignment="1" applyProtection="1">
      <alignment horizontal="center" vertical="center"/>
    </xf>
    <xf numFmtId="4" fontId="8" fillId="2" borderId="25" xfId="0" applyNumberFormat="1" applyFont="1" applyFill="1" applyBorder="1" applyAlignment="1" applyProtection="1">
      <alignment horizontal="center" vertical="center"/>
    </xf>
    <xf numFmtId="4" fontId="8" fillId="2" borderId="26" xfId="0" applyNumberFormat="1" applyFont="1" applyFill="1" applyBorder="1" applyAlignment="1" applyProtection="1">
      <alignment horizontal="center" vertical="center"/>
    </xf>
    <xf numFmtId="0" fontId="8" fillId="0" borderId="50" xfId="0" applyFont="1" applyFill="1" applyBorder="1" applyAlignment="1" applyProtection="1">
      <alignment horizontal="left" vertical="center" wrapText="1"/>
    </xf>
    <xf numFmtId="0" fontId="8" fillId="0" borderId="51" xfId="0" applyFont="1" applyFill="1" applyBorder="1" applyAlignment="1" applyProtection="1">
      <alignment horizontal="left" vertical="center" wrapText="1"/>
    </xf>
    <xf numFmtId="0" fontId="8" fillId="0" borderId="52" xfId="0" applyFont="1" applyFill="1" applyBorder="1" applyAlignment="1" applyProtection="1">
      <alignment horizontal="left" vertical="center" wrapText="1"/>
    </xf>
    <xf numFmtId="0" fontId="8" fillId="0" borderId="39" xfId="0" applyFont="1" applyFill="1" applyBorder="1" applyAlignment="1" applyProtection="1">
      <alignment horizontal="left" vertical="center" wrapText="1"/>
    </xf>
    <xf numFmtId="0" fontId="8" fillId="0" borderId="18" xfId="0" applyFont="1" applyFill="1" applyBorder="1" applyAlignment="1" applyProtection="1">
      <alignment horizontal="left" vertical="center" wrapText="1"/>
    </xf>
    <xf numFmtId="0" fontId="8" fillId="0" borderId="19" xfId="0" applyFont="1" applyFill="1" applyBorder="1" applyAlignment="1" applyProtection="1">
      <alignment horizontal="left" vertical="center" wrapText="1"/>
    </xf>
    <xf numFmtId="0" fontId="8" fillId="0" borderId="31" xfId="0" applyFont="1" applyFill="1" applyBorder="1" applyAlignment="1" applyProtection="1">
      <alignment horizontal="left" vertical="center" wrapText="1"/>
    </xf>
    <xf numFmtId="0" fontId="8" fillId="0" borderId="32" xfId="0" applyFont="1" applyFill="1" applyBorder="1" applyAlignment="1" applyProtection="1">
      <alignment horizontal="left" vertical="center" wrapText="1"/>
    </xf>
    <xf numFmtId="0" fontId="8" fillId="0" borderId="33" xfId="0" applyFont="1" applyFill="1" applyBorder="1" applyAlignment="1" applyProtection="1">
      <alignment horizontal="left" vertical="center" wrapText="1"/>
    </xf>
    <xf numFmtId="4" fontId="8" fillId="2" borderId="15" xfId="0" applyNumberFormat="1" applyFont="1" applyFill="1" applyBorder="1" applyAlignment="1" applyProtection="1">
      <alignment horizontal="center" vertical="center"/>
    </xf>
    <xf numFmtId="4" fontId="8" fillId="2" borderId="16" xfId="0" applyNumberFormat="1" applyFont="1" applyFill="1" applyBorder="1" applyAlignment="1" applyProtection="1">
      <alignment horizontal="center" vertical="center"/>
    </xf>
    <xf numFmtId="0" fontId="8" fillId="0" borderId="11" xfId="0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8" fillId="0" borderId="14" xfId="0" applyFont="1" applyFill="1" applyBorder="1" applyAlignment="1" applyProtection="1">
      <alignment horizontal="left" vertical="center" wrapText="1"/>
    </xf>
    <xf numFmtId="0" fontId="8" fillId="0" borderId="31" xfId="0" applyFont="1" applyFill="1" applyBorder="1" applyAlignment="1" applyProtection="1">
      <alignment horizontal="justify" vertical="center" wrapText="1"/>
    </xf>
    <xf numFmtId="0" fontId="8" fillId="0" borderId="24" xfId="0" applyFont="1" applyFill="1" applyBorder="1" applyAlignment="1" applyProtection="1">
      <alignment vertical="center" wrapText="1"/>
    </xf>
    <xf numFmtId="0" fontId="8" fillId="0" borderId="8" xfId="0" applyFont="1" applyFill="1" applyBorder="1" applyAlignment="1" applyProtection="1">
      <alignment horizontal="center" vertical="top" wrapText="1"/>
      <protection locked="0"/>
    </xf>
    <xf numFmtId="0" fontId="8" fillId="0" borderId="9" xfId="0" applyFont="1" applyFill="1" applyBorder="1" applyAlignment="1" applyProtection="1">
      <alignment horizontal="center" vertical="top" wrapText="1"/>
      <protection locked="0"/>
    </xf>
    <xf numFmtId="0" fontId="9" fillId="0" borderId="0" xfId="0" applyFont="1" applyFill="1" applyBorder="1" applyAlignment="1" applyProtection="1">
      <alignment horizontal="center" vertical="center" wrapText="1"/>
    </xf>
    <xf numFmtId="0" fontId="8" fillId="0" borderId="73" xfId="0" applyFont="1" applyFill="1" applyBorder="1" applyAlignment="1" applyProtection="1">
      <alignment horizontal="center" vertical="center"/>
    </xf>
    <xf numFmtId="0" fontId="8" fillId="0" borderId="65" xfId="0" applyFont="1" applyFill="1" applyBorder="1" applyAlignment="1" applyProtection="1">
      <alignment horizontal="center" vertical="center"/>
    </xf>
    <xf numFmtId="0" fontId="8" fillId="0" borderId="51" xfId="0" applyFont="1" applyFill="1" applyBorder="1" applyAlignment="1" applyProtection="1">
      <alignment horizontal="center" vertical="center"/>
    </xf>
    <xf numFmtId="0" fontId="8" fillId="0" borderId="52" xfId="0" applyFont="1" applyFill="1" applyBorder="1" applyAlignment="1" applyProtection="1">
      <alignment horizontal="center" vertical="center"/>
    </xf>
    <xf numFmtId="0" fontId="8" fillId="0" borderId="73" xfId="0" applyNumberFormat="1" applyFont="1" applyFill="1" applyBorder="1" applyAlignment="1" applyProtection="1">
      <alignment horizontal="center" vertical="center" wrapText="1"/>
    </xf>
    <xf numFmtId="0" fontId="8" fillId="0" borderId="48" xfId="0" applyNumberFormat="1" applyFont="1" applyFill="1" applyBorder="1" applyAlignment="1" applyProtection="1">
      <alignment horizontal="center" vertical="center" wrapText="1"/>
    </xf>
    <xf numFmtId="0" fontId="8" fillId="0" borderId="59" xfId="0" applyNumberFormat="1" applyFont="1" applyFill="1" applyBorder="1" applyAlignment="1" applyProtection="1">
      <alignment horizontal="center" vertical="center" wrapText="1"/>
    </xf>
    <xf numFmtId="0" fontId="8" fillId="0" borderId="74" xfId="0" applyNumberFormat="1" applyFont="1" applyFill="1" applyBorder="1" applyAlignment="1" applyProtection="1">
      <alignment horizontal="center" vertical="center" wrapText="1"/>
    </xf>
    <xf numFmtId="0" fontId="8" fillId="0" borderId="18" xfId="0" applyFont="1" applyFill="1" applyBorder="1" applyAlignment="1" applyProtection="1">
      <alignment horizontal="center" vertical="center" wrapText="1"/>
    </xf>
    <xf numFmtId="0" fontId="1" fillId="0" borderId="19" xfId="0" applyFont="1" applyFill="1" applyBorder="1" applyAlignment="1" applyProtection="1">
      <alignment wrapText="1"/>
    </xf>
    <xf numFmtId="0" fontId="8" fillId="0" borderId="44" xfId="0" applyFont="1" applyFill="1" applyBorder="1" applyAlignment="1" applyProtection="1">
      <alignment horizontal="center" vertical="center"/>
    </xf>
    <xf numFmtId="0" fontId="8" fillId="0" borderId="29" xfId="0" applyFont="1" applyFill="1" applyBorder="1" applyAlignment="1" applyProtection="1">
      <alignment horizontal="center" vertical="center"/>
    </xf>
    <xf numFmtId="0" fontId="8" fillId="0" borderId="3" xfId="0" applyFont="1" applyFill="1" applyBorder="1" applyAlignment="1" applyProtection="1">
      <alignment horizontal="left" vertical="center"/>
      <protection locked="0"/>
    </xf>
    <xf numFmtId="0" fontId="8" fillId="0" borderId="4" xfId="0" applyFont="1" applyFill="1" applyBorder="1" applyAlignment="1" applyProtection="1">
      <alignment horizontal="left" vertical="center"/>
      <protection locked="0"/>
    </xf>
    <xf numFmtId="0" fontId="8" fillId="0" borderId="11" xfId="0" applyFont="1" applyFill="1" applyBorder="1" applyAlignment="1" applyProtection="1">
      <alignment horizontal="left" vertical="center"/>
      <protection locked="0"/>
    </xf>
    <xf numFmtId="0" fontId="8" fillId="0" borderId="0" xfId="0" applyFont="1" applyFill="1" applyBorder="1" applyAlignment="1" applyProtection="1">
      <alignment horizontal="left" vertical="center"/>
      <protection locked="0"/>
    </xf>
    <xf numFmtId="49" fontId="8" fillId="0" borderId="12" xfId="0" applyNumberFormat="1" applyFont="1" applyFill="1" applyBorder="1" applyAlignment="1" applyProtection="1">
      <alignment horizontal="left" vertical="center"/>
      <protection locked="0"/>
    </xf>
    <xf numFmtId="49" fontId="8" fillId="0" borderId="13" xfId="0" applyNumberFormat="1" applyFont="1" applyFill="1" applyBorder="1" applyAlignment="1" applyProtection="1">
      <alignment horizontal="left" vertical="center"/>
      <protection locked="0"/>
    </xf>
    <xf numFmtId="0" fontId="1" fillId="0" borderId="0" xfId="0" applyFont="1" applyFill="1" applyBorder="1" applyAlignment="1" applyProtection="1">
      <alignment horizontal="left" vertical="center" wrapText="1"/>
      <protection locked="0"/>
    </xf>
    <xf numFmtId="0" fontId="8" fillId="0" borderId="17" xfId="0" applyFont="1" applyFill="1" applyBorder="1" applyAlignment="1" applyProtection="1">
      <alignment horizontal="center" vertical="center" wrapText="1"/>
    </xf>
    <xf numFmtId="0" fontId="8" fillId="0" borderId="45" xfId="0" applyFont="1" applyFill="1" applyBorder="1" applyAlignment="1" applyProtection="1">
      <alignment horizontal="center" vertical="center"/>
    </xf>
    <xf numFmtId="0" fontId="8" fillId="0" borderId="30" xfId="0" applyFont="1" applyFill="1" applyBorder="1" applyAlignment="1" applyProtection="1">
      <alignment horizontal="center" vertical="center" wrapText="1"/>
    </xf>
    <xf numFmtId="0" fontId="1" fillId="0" borderId="29" xfId="0" applyFont="1" applyFill="1" applyBorder="1" applyAlignment="1" applyProtection="1"/>
    <xf numFmtId="0" fontId="8" fillId="0" borderId="65" xfId="0" applyFont="1" applyFill="1" applyBorder="1" applyAlignment="1" applyProtection="1">
      <alignment horizontal="center" vertical="center" wrapText="1"/>
    </xf>
    <xf numFmtId="0" fontId="1" fillId="0" borderId="52" xfId="0" applyFont="1" applyFill="1" applyBorder="1" applyAlignment="1" applyProtection="1"/>
    <xf numFmtId="49" fontId="1" fillId="0" borderId="12" xfId="0" applyNumberFormat="1" applyFont="1" applyBorder="1" applyAlignment="1" applyProtection="1">
      <alignment horizontal="left" vertical="center"/>
      <protection locked="0"/>
    </xf>
    <xf numFmtId="49" fontId="1" fillId="0" borderId="13" xfId="0" applyNumberFormat="1" applyFont="1" applyBorder="1" applyAlignment="1" applyProtection="1">
      <alignment horizontal="left" vertical="center"/>
      <protection locked="0"/>
    </xf>
    <xf numFmtId="0" fontId="8" fillId="0" borderId="14" xfId="0" applyFont="1" applyFill="1" applyBorder="1" applyAlignment="1" applyProtection="1">
      <alignment horizontal="center" vertical="center" wrapText="1"/>
    </xf>
    <xf numFmtId="0" fontId="8" fillId="0" borderId="15" xfId="0" applyNumberFormat="1" applyFont="1" applyFill="1" applyBorder="1" applyAlignment="1" applyProtection="1">
      <alignment horizontal="center" vertical="center" wrapText="1"/>
    </xf>
    <xf numFmtId="0" fontId="8" fillId="0" borderId="25" xfId="0" applyNumberFormat="1" applyFont="1" applyFill="1" applyBorder="1" applyAlignment="1" applyProtection="1">
      <alignment horizontal="center" vertical="center" wrapText="1"/>
    </xf>
    <xf numFmtId="0" fontId="8" fillId="0" borderId="32" xfId="0" applyNumberFormat="1" applyFont="1" applyFill="1" applyBorder="1" applyAlignment="1" applyProtection="1">
      <alignment horizontal="center" vertical="center" wrapText="1"/>
    </xf>
    <xf numFmtId="49" fontId="8" fillId="0" borderId="16" xfId="0" applyNumberFormat="1" applyFont="1" applyFill="1" applyBorder="1" applyAlignment="1" applyProtection="1">
      <alignment horizontal="center" vertical="center" wrapText="1"/>
    </xf>
    <xf numFmtId="49" fontId="8" fillId="0" borderId="26" xfId="0" applyNumberFormat="1" applyFont="1" applyFill="1" applyBorder="1" applyAlignment="1" applyProtection="1">
      <alignment horizontal="center" vertical="center" wrapText="1"/>
    </xf>
    <xf numFmtId="49" fontId="8" fillId="0" borderId="33" xfId="0" applyNumberFormat="1" applyFont="1" applyFill="1" applyBorder="1" applyAlignment="1" applyProtection="1">
      <alignment horizontal="center" vertical="center" wrapText="1"/>
    </xf>
    <xf numFmtId="0" fontId="1" fillId="0" borderId="18" xfId="0" applyFont="1" applyFill="1" applyBorder="1" applyAlignment="1" applyProtection="1">
      <alignment horizontal="center" vertical="center" wrapText="1"/>
      <protection locked="0"/>
    </xf>
    <xf numFmtId="49" fontId="8" fillId="0" borderId="18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21" xfId="0" applyFont="1" applyFill="1" applyBorder="1" applyAlignment="1" applyProtection="1">
      <alignment horizontal="center" vertical="center"/>
    </xf>
    <xf numFmtId="0" fontId="8" fillId="0" borderId="20" xfId="0" quotePrefix="1" applyFont="1" applyFill="1" applyBorder="1" applyAlignment="1" applyProtection="1">
      <alignment horizontal="center" vertical="center"/>
      <protection locked="0"/>
    </xf>
    <xf numFmtId="0" fontId="1" fillId="0" borderId="21" xfId="0" applyFont="1" applyFill="1" applyBorder="1" applyAlignment="1" applyProtection="1">
      <alignment horizontal="center" vertical="center"/>
      <protection locked="0"/>
    </xf>
    <xf numFmtId="0" fontId="8" fillId="0" borderId="21" xfId="0" applyFont="1" applyFill="1" applyBorder="1" applyAlignment="1" applyProtection="1">
      <alignment horizontal="center" vertical="center"/>
      <protection locked="0"/>
    </xf>
    <xf numFmtId="0" fontId="8" fillId="0" borderId="22" xfId="0" applyFont="1" applyFill="1" applyBorder="1" applyAlignment="1" applyProtection="1">
      <alignment horizontal="center" vertical="center"/>
      <protection locked="0"/>
    </xf>
    <xf numFmtId="49" fontId="8" fillId="0" borderId="24" xfId="0" applyNumberFormat="1" applyFont="1" applyFill="1" applyBorder="1" applyAlignment="1" applyProtection="1">
      <alignment horizontal="left" vertical="center" wrapText="1"/>
    </xf>
    <xf numFmtId="49" fontId="8" fillId="0" borderId="25" xfId="0" applyNumberFormat="1" applyFont="1" applyFill="1" applyBorder="1" applyAlignment="1" applyProtection="1">
      <alignment horizontal="left" vertical="center" wrapText="1"/>
    </xf>
    <xf numFmtId="49" fontId="8" fillId="0" borderId="26" xfId="0" applyNumberFormat="1" applyFont="1" applyFill="1" applyBorder="1" applyAlignment="1" applyProtection="1">
      <alignment horizontal="left" vertical="center" wrapText="1"/>
    </xf>
    <xf numFmtId="164" fontId="8" fillId="0" borderId="25" xfId="0" applyNumberFormat="1" applyFont="1" applyFill="1" applyBorder="1" applyAlignment="1" applyProtection="1">
      <alignment horizontal="center" vertical="center" wrapText="1"/>
      <protection locked="0"/>
    </xf>
    <xf numFmtId="164" fontId="8" fillId="0" borderId="26" xfId="0" applyNumberFormat="1" applyFont="1" applyFill="1" applyBorder="1" applyAlignment="1" applyProtection="1">
      <alignment horizontal="center" vertical="center" wrapText="1"/>
      <protection locked="0"/>
    </xf>
    <xf numFmtId="2" fontId="8" fillId="0" borderId="24" xfId="0" applyNumberFormat="1" applyFont="1" applyFill="1" applyBorder="1" applyAlignment="1" applyProtection="1">
      <alignment horizontal="center" vertical="center"/>
      <protection locked="0"/>
    </xf>
    <xf numFmtId="0" fontId="8" fillId="0" borderId="24" xfId="0" applyFont="1" applyFill="1" applyBorder="1" applyAlignment="1" applyProtection="1">
      <alignment horizontal="center" vertical="center"/>
      <protection locked="0"/>
    </xf>
    <xf numFmtId="0" fontId="8" fillId="0" borderId="25" xfId="0" applyFont="1" applyFill="1" applyBorder="1" applyAlignment="1" applyProtection="1">
      <alignment horizontal="center" vertical="center"/>
      <protection locked="0"/>
    </xf>
    <xf numFmtId="2" fontId="8" fillId="0" borderId="25" xfId="0" applyNumberFormat="1" applyFont="1" applyFill="1" applyBorder="1" applyAlignment="1" applyProtection="1">
      <alignment horizontal="center" vertical="center" wrapText="1"/>
      <protection locked="0"/>
    </xf>
    <xf numFmtId="2" fontId="8" fillId="0" borderId="26" xfId="0" applyNumberFormat="1" applyFont="1" applyFill="1" applyBorder="1" applyAlignment="1" applyProtection="1">
      <alignment horizontal="center" vertical="center" wrapText="1"/>
      <protection locked="0"/>
    </xf>
    <xf numFmtId="164" fontId="8" fillId="2" borderId="25" xfId="0" applyNumberFormat="1" applyFont="1" applyFill="1" applyBorder="1" applyAlignment="1" applyProtection="1">
      <alignment horizontal="center" vertical="center"/>
    </xf>
    <xf numFmtId="164" fontId="8" fillId="2" borderId="26" xfId="0" applyNumberFormat="1" applyFont="1" applyFill="1" applyBorder="1" applyAlignment="1" applyProtection="1">
      <alignment horizontal="center" vertical="center"/>
    </xf>
    <xf numFmtId="49" fontId="8" fillId="0" borderId="1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1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0" xfId="0" applyNumberFormat="1" applyFont="1" applyFill="1" applyBorder="1" applyAlignment="1" applyProtection="1">
      <alignment horizontal="center" vertical="center"/>
      <protection locked="0"/>
    </xf>
    <xf numFmtId="49" fontId="8" fillId="0" borderId="71" xfId="0" applyNumberFormat="1" applyFont="1" applyFill="1" applyBorder="1" applyAlignment="1" applyProtection="1">
      <alignment horizontal="center" vertical="center"/>
      <protection locked="0"/>
    </xf>
    <xf numFmtId="49" fontId="8" fillId="0" borderId="72" xfId="0" applyNumberFormat="1" applyFont="1" applyFill="1" applyBorder="1" applyAlignment="1" applyProtection="1">
      <alignment horizontal="center" vertical="center"/>
      <protection locked="0"/>
    </xf>
    <xf numFmtId="49" fontId="8" fillId="0" borderId="2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 applyProtection="1">
      <alignment horizontal="left" wrapText="1"/>
      <protection locked="0"/>
    </xf>
    <xf numFmtId="164" fontId="8" fillId="0" borderId="32" xfId="0" applyNumberFormat="1" applyFont="1" applyFill="1" applyBorder="1" applyAlignment="1" applyProtection="1">
      <alignment horizontal="center" vertical="center" wrapText="1"/>
      <protection locked="0"/>
    </xf>
    <xf numFmtId="164" fontId="8" fillId="0" borderId="33" xfId="0" applyNumberFormat="1" applyFont="1" applyFill="1" applyBorder="1" applyAlignment="1" applyProtection="1">
      <alignment horizontal="center" vertical="center" wrapText="1"/>
      <protection locked="0"/>
    </xf>
    <xf numFmtId="164" fontId="8" fillId="0" borderId="24" xfId="0" applyNumberFormat="1" applyFont="1" applyFill="1" applyBorder="1" applyAlignment="1" applyProtection="1">
      <alignment horizontal="center" vertical="center"/>
      <protection locked="0"/>
    </xf>
    <xf numFmtId="164" fontId="8" fillId="0" borderId="31" xfId="0" applyNumberFormat="1" applyFont="1" applyFill="1" applyBorder="1" applyAlignment="1" applyProtection="1">
      <alignment horizontal="center" vertical="center"/>
      <protection locked="0"/>
    </xf>
    <xf numFmtId="164" fontId="8" fillId="0" borderId="32" xfId="0" applyNumberFormat="1" applyFont="1" applyFill="1" applyBorder="1" applyAlignment="1" applyProtection="1">
      <alignment horizontal="center" vertical="center"/>
      <protection locked="0"/>
    </xf>
    <xf numFmtId="2" fontId="8" fillId="2" borderId="24" xfId="0" applyNumberFormat="1" applyFont="1" applyFill="1" applyBorder="1" applyAlignment="1" applyProtection="1">
      <alignment horizontal="center" vertical="center"/>
    </xf>
    <xf numFmtId="164" fontId="8" fillId="2" borderId="24" xfId="0" applyNumberFormat="1" applyFont="1" applyFill="1" applyBorder="1" applyAlignment="1" applyProtection="1">
      <alignment horizontal="center" vertical="center"/>
    </xf>
    <xf numFmtId="49" fontId="8" fillId="0" borderId="49" xfId="0" applyNumberFormat="1" applyFont="1" applyFill="1" applyBorder="1" applyAlignment="1" applyProtection="1">
      <alignment horizontal="center" vertical="center" wrapText="1"/>
    </xf>
    <xf numFmtId="49" fontId="8" fillId="0" borderId="15" xfId="0" applyNumberFormat="1" applyFont="1" applyFill="1" applyBorder="1" applyAlignment="1" applyProtection="1">
      <alignment horizontal="center" vertical="center" wrapText="1"/>
    </xf>
    <xf numFmtId="49" fontId="8" fillId="0" borderId="55" xfId="0" applyNumberFormat="1" applyFont="1" applyFill="1" applyBorder="1" applyAlignment="1" applyProtection="1">
      <alignment horizontal="center" vertical="center" wrapText="1"/>
    </xf>
    <xf numFmtId="49" fontId="8" fillId="0" borderId="56" xfId="0" applyNumberFormat="1" applyFont="1" applyFill="1" applyBorder="1" applyAlignment="1" applyProtection="1">
      <alignment horizontal="center" vertical="center" wrapText="1"/>
    </xf>
    <xf numFmtId="49" fontId="8" fillId="0" borderId="32" xfId="0" applyNumberFormat="1" applyFont="1" applyFill="1" applyBorder="1" applyAlignment="1" applyProtection="1">
      <alignment horizontal="center" vertical="center" wrapText="1"/>
    </xf>
    <xf numFmtId="49" fontId="8" fillId="0" borderId="57" xfId="0" applyNumberFormat="1" applyFont="1" applyFill="1" applyBorder="1" applyAlignment="1" applyProtection="1">
      <alignment horizontal="center" vertical="center" wrapText="1"/>
    </xf>
    <xf numFmtId="49" fontId="8" fillId="0" borderId="41" xfId="0" applyNumberFormat="1" applyFont="1" applyFill="1" applyBorder="1" applyAlignment="1" applyProtection="1">
      <alignment horizontal="center" vertical="center" wrapText="1"/>
    </xf>
    <xf numFmtId="49" fontId="8" fillId="0" borderId="21" xfId="0" applyNumberFormat="1" applyFont="1" applyFill="1" applyBorder="1" applyAlignment="1" applyProtection="1">
      <alignment horizontal="center" vertical="center" wrapText="1"/>
    </xf>
    <xf numFmtId="49" fontId="8" fillId="0" borderId="40" xfId="0" applyNumberFormat="1" applyFont="1" applyFill="1" applyBorder="1" applyAlignment="1" applyProtection="1">
      <alignment horizontal="center" vertical="center" wrapText="1"/>
    </xf>
    <xf numFmtId="49" fontId="8" fillId="0" borderId="14" xfId="0" applyNumberFormat="1" applyFont="1" applyFill="1" applyBorder="1" applyAlignment="1" applyProtection="1">
      <alignment horizontal="left" vertical="center" wrapText="1"/>
    </xf>
    <xf numFmtId="49" fontId="8" fillId="0" borderId="15" xfId="0" applyNumberFormat="1" applyFont="1" applyFill="1" applyBorder="1" applyAlignment="1" applyProtection="1">
      <alignment horizontal="left" vertical="center" wrapText="1"/>
    </xf>
    <xf numFmtId="49" fontId="8" fillId="0" borderId="16" xfId="0" applyNumberFormat="1" applyFont="1" applyFill="1" applyBorder="1" applyAlignment="1" applyProtection="1">
      <alignment horizontal="left" vertical="center" wrapText="1"/>
    </xf>
    <xf numFmtId="0" fontId="8" fillId="0" borderId="54" xfId="0" applyFont="1" applyFill="1" applyBorder="1" applyAlignment="1" applyProtection="1">
      <alignment horizontal="center" vertical="justify" wrapText="1"/>
      <protection locked="0"/>
    </xf>
    <xf numFmtId="49" fontId="8" fillId="0" borderId="31" xfId="0" applyNumberFormat="1" applyFont="1" applyFill="1" applyBorder="1" applyAlignment="1" applyProtection="1">
      <alignment horizontal="left" vertical="center" wrapText="1"/>
    </xf>
    <xf numFmtId="49" fontId="8" fillId="0" borderId="32" xfId="0" applyNumberFormat="1" applyFont="1" applyFill="1" applyBorder="1" applyAlignment="1" applyProtection="1">
      <alignment horizontal="left" vertical="center" wrapText="1"/>
    </xf>
    <xf numFmtId="49" fontId="8" fillId="0" borderId="33" xfId="0" applyNumberFormat="1" applyFont="1" applyFill="1" applyBorder="1" applyAlignment="1" applyProtection="1">
      <alignment horizontal="left" vertical="center" wrapText="1"/>
    </xf>
    <xf numFmtId="0" fontId="8" fillId="0" borderId="0" xfId="0" applyFont="1" applyFill="1" applyBorder="1" applyAlignment="1" applyProtection="1">
      <alignment horizontal="center" vertical="justify" wrapText="1"/>
      <protection locked="0"/>
    </xf>
    <xf numFmtId="0" fontId="8" fillId="0" borderId="0" xfId="0" applyFont="1" applyFill="1" applyBorder="1" applyAlignment="1" applyProtection="1">
      <alignment horizontal="center" vertical="justify"/>
      <protection locked="0"/>
    </xf>
    <xf numFmtId="0" fontId="8" fillId="0" borderId="0" xfId="0" applyFont="1" applyFill="1" applyBorder="1" applyAlignment="1" applyProtection="1">
      <alignment horizontal="center"/>
      <protection locked="0"/>
    </xf>
    <xf numFmtId="49" fontId="8" fillId="0" borderId="8" xfId="0" applyNumberFormat="1" applyFont="1" applyFill="1" applyBorder="1" applyAlignment="1" applyProtection="1">
      <alignment horizontal="center"/>
    </xf>
    <xf numFmtId="1" fontId="8" fillId="2" borderId="25" xfId="0" applyNumberFormat="1" applyFont="1" applyFill="1" applyBorder="1" applyAlignment="1" applyProtection="1">
      <alignment horizontal="center" vertical="center"/>
    </xf>
    <xf numFmtId="1" fontId="8" fillId="3" borderId="25" xfId="0" applyNumberFormat="1" applyFont="1" applyFill="1" applyBorder="1" applyAlignment="1" applyProtection="1">
      <alignment horizontal="center" vertical="center" wrapText="1"/>
    </xf>
    <xf numFmtId="1" fontId="8" fillId="3" borderId="26" xfId="0" applyNumberFormat="1" applyFont="1" applyFill="1" applyBorder="1" applyAlignment="1" applyProtection="1">
      <alignment horizontal="center" vertical="center" wrapText="1"/>
    </xf>
    <xf numFmtId="2" fontId="8" fillId="0" borderId="32" xfId="0" applyNumberFormat="1" applyFont="1" applyFill="1" applyBorder="1" applyAlignment="1" applyProtection="1">
      <alignment horizontal="center" vertical="center"/>
      <protection locked="0"/>
    </xf>
    <xf numFmtId="1" fontId="8" fillId="0" borderId="25" xfId="0" applyNumberFormat="1" applyFont="1" applyFill="1" applyBorder="1" applyAlignment="1" applyProtection="1">
      <alignment horizontal="center" vertical="center" wrapText="1"/>
      <protection locked="0"/>
    </xf>
    <xf numFmtId="1" fontId="8" fillId="3" borderId="32" xfId="0" applyNumberFormat="1" applyFont="1" applyFill="1" applyBorder="1" applyAlignment="1" applyProtection="1">
      <alignment horizontal="center" vertical="center" wrapText="1"/>
    </xf>
    <xf numFmtId="1" fontId="8" fillId="3" borderId="33" xfId="0" applyNumberFormat="1" applyFont="1" applyFill="1" applyBorder="1" applyAlignment="1" applyProtection="1">
      <alignment horizontal="center" vertical="center" wrapText="1"/>
    </xf>
    <xf numFmtId="1" fontId="8" fillId="2" borderId="25" xfId="0" applyNumberFormat="1" applyFont="1" applyFill="1" applyBorder="1" applyAlignment="1" applyProtection="1">
      <alignment horizontal="center" vertical="center" wrapText="1"/>
    </xf>
    <xf numFmtId="1" fontId="8" fillId="2" borderId="26" xfId="0" applyNumberFormat="1" applyFont="1" applyFill="1" applyBorder="1" applyAlignment="1" applyProtection="1">
      <alignment horizontal="center" vertical="center" wrapText="1"/>
    </xf>
    <xf numFmtId="49" fontId="8" fillId="0" borderId="18" xfId="0" applyNumberFormat="1" applyFont="1" applyFill="1" applyBorder="1" applyAlignment="1" applyProtection="1">
      <alignment horizontal="center" vertical="center" wrapText="1"/>
    </xf>
    <xf numFmtId="49" fontId="8" fillId="0" borderId="24" xfId="0" applyNumberFormat="1" applyFont="1" applyFill="1" applyBorder="1" applyAlignment="1" applyProtection="1">
      <alignment horizontal="justify" vertical="center" wrapText="1"/>
    </xf>
    <xf numFmtId="49" fontId="8" fillId="0" borderId="25" xfId="0" applyNumberFormat="1" applyFont="1" applyFill="1" applyBorder="1" applyAlignment="1" applyProtection="1">
      <alignment horizontal="justify" vertical="center" wrapText="1"/>
    </xf>
    <xf numFmtId="49" fontId="8" fillId="0" borderId="26" xfId="0" applyNumberFormat="1" applyFont="1" applyFill="1" applyBorder="1" applyAlignment="1" applyProtection="1">
      <alignment horizontal="justify" vertical="center" wrapText="1"/>
    </xf>
    <xf numFmtId="1" fontId="8" fillId="0" borderId="2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0" xfId="0" applyNumberFormat="1" applyFont="1" applyFill="1" applyBorder="1" applyAlignment="1" applyProtection="1">
      <alignment horizontal="center" vertical="center"/>
      <protection locked="0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0" xfId="0" applyNumberFormat="1" applyFont="1" applyFill="1" applyBorder="1" applyAlignment="1" applyProtection="1">
      <alignment horizontal="center" vertical="top"/>
      <protection locked="0"/>
    </xf>
    <xf numFmtId="1" fontId="8" fillId="2" borderId="15" xfId="0" applyNumberFormat="1" applyFont="1" applyFill="1" applyBorder="1" applyAlignment="1" applyProtection="1">
      <alignment horizontal="center" vertical="center" wrapText="1"/>
    </xf>
    <xf numFmtId="1" fontId="8" fillId="2" borderId="16" xfId="0" applyNumberFormat="1" applyFont="1" applyFill="1" applyBorder="1" applyAlignment="1" applyProtection="1">
      <alignment horizontal="center" vertical="center" wrapText="1"/>
    </xf>
    <xf numFmtId="0" fontId="8" fillId="0" borderId="19" xfId="0" applyFont="1" applyFill="1" applyBorder="1" applyAlignment="1" applyProtection="1">
      <alignment horizontal="center" vertical="center" wrapText="1"/>
    </xf>
    <xf numFmtId="49" fontId="8" fillId="0" borderId="22" xfId="0" applyNumberFormat="1" applyFont="1" applyFill="1" applyBorder="1" applyAlignment="1" applyProtection="1">
      <alignment horizontal="center" vertical="center" wrapText="1"/>
    </xf>
    <xf numFmtId="0" fontId="8" fillId="0" borderId="3" xfId="0" applyFont="1" applyFill="1" applyBorder="1" applyAlignment="1" applyProtection="1">
      <alignment horizontal="left"/>
      <protection locked="0"/>
    </xf>
    <xf numFmtId="0" fontId="8" fillId="0" borderId="4" xfId="0" applyFont="1" applyFill="1" applyBorder="1" applyAlignment="1" applyProtection="1">
      <alignment horizontal="left"/>
      <protection locked="0"/>
    </xf>
    <xf numFmtId="49" fontId="8" fillId="0" borderId="0" xfId="0" applyNumberFormat="1" applyFont="1" applyFill="1" applyBorder="1" applyAlignment="1" applyProtection="1">
      <alignment horizontal="center" vertical="center"/>
    </xf>
    <xf numFmtId="49" fontId="8" fillId="0" borderId="19" xfId="0" applyNumberFormat="1" applyFont="1" applyFill="1" applyBorder="1" applyAlignment="1" applyProtection="1">
      <alignment horizontal="center" vertical="center" wrapText="1"/>
    </xf>
    <xf numFmtId="0" fontId="8" fillId="0" borderId="60" xfId="0" applyFont="1" applyFill="1" applyBorder="1" applyAlignment="1" applyProtection="1">
      <alignment horizontal="center" vertical="top" wrapText="1"/>
      <protection locked="0"/>
    </xf>
    <xf numFmtId="0" fontId="8" fillId="0" borderId="61" xfId="0" applyFont="1" applyFill="1" applyBorder="1" applyAlignment="1" applyProtection="1">
      <alignment horizontal="center" vertical="top" wrapText="1"/>
      <protection locked="0"/>
    </xf>
    <xf numFmtId="49" fontId="8" fillId="0" borderId="14" xfId="0" applyNumberFormat="1" applyFont="1" applyFill="1" applyBorder="1" applyAlignment="1" applyProtection="1">
      <alignment horizontal="center" vertical="center" wrapText="1"/>
      <protection locked="0"/>
    </xf>
    <xf numFmtId="1" fontId="8" fillId="2" borderId="66" xfId="0" applyNumberFormat="1" applyFont="1" applyFill="1" applyBorder="1" applyAlignment="1" applyProtection="1">
      <alignment horizontal="center" vertical="center" wrapText="1"/>
    </xf>
    <xf numFmtId="1" fontId="8" fillId="2" borderId="58" xfId="0" applyNumberFormat="1" applyFont="1" applyFill="1" applyBorder="1" applyAlignment="1" applyProtection="1">
      <alignment horizontal="center" vertical="center" wrapText="1"/>
    </xf>
    <xf numFmtId="1" fontId="8" fillId="2" borderId="59" xfId="0" applyNumberFormat="1" applyFont="1" applyFill="1" applyBorder="1" applyAlignment="1" applyProtection="1">
      <alignment horizontal="center" vertical="center" wrapText="1"/>
    </xf>
    <xf numFmtId="49" fontId="8" fillId="0" borderId="14" xfId="0" applyNumberFormat="1" applyFont="1" applyFill="1" applyBorder="1" applyAlignment="1" applyProtection="1">
      <alignment horizontal="justify" vertical="center" wrapText="1"/>
    </xf>
    <xf numFmtId="49" fontId="8" fillId="0" borderId="15" xfId="0" applyNumberFormat="1" applyFont="1" applyFill="1" applyBorder="1" applyAlignment="1" applyProtection="1">
      <alignment horizontal="justify" vertical="center" wrapText="1"/>
    </xf>
    <xf numFmtId="49" fontId="8" fillId="0" borderId="16" xfId="0" applyNumberFormat="1" applyFont="1" applyFill="1" applyBorder="1" applyAlignment="1" applyProtection="1">
      <alignment horizontal="justify" vertical="center" wrapText="1"/>
    </xf>
    <xf numFmtId="0" fontId="8" fillId="0" borderId="11" xfId="0" applyFont="1" applyFill="1" applyBorder="1" applyAlignment="1" applyProtection="1">
      <alignment horizontal="left"/>
      <protection locked="0"/>
    </xf>
    <xf numFmtId="49" fontId="8" fillId="0" borderId="58" xfId="0" applyNumberFormat="1" applyFont="1" applyFill="1" applyBorder="1" applyAlignment="1" applyProtection="1">
      <alignment horizontal="left" vertical="center"/>
      <protection locked="0"/>
    </xf>
    <xf numFmtId="49" fontId="8" fillId="0" borderId="59" xfId="0" applyNumberFormat="1" applyFont="1" applyFill="1" applyBorder="1" applyAlignment="1" applyProtection="1">
      <alignment horizontal="left" vertical="center"/>
      <protection locked="0"/>
    </xf>
    <xf numFmtId="1" fontId="8" fillId="2" borderId="64" xfId="0" applyNumberFormat="1" applyFont="1" applyFill="1" applyBorder="1" applyAlignment="1" applyProtection="1">
      <alignment horizontal="center" vertical="center" wrapText="1"/>
    </xf>
    <xf numFmtId="49" fontId="8" fillId="0" borderId="69" xfId="0" applyNumberFormat="1" applyFont="1" applyFill="1" applyBorder="1" applyAlignment="1" applyProtection="1">
      <alignment horizontal="left" vertical="center" wrapText="1"/>
    </xf>
    <xf numFmtId="49" fontId="8" fillId="0" borderId="58" xfId="0" applyNumberFormat="1" applyFont="1" applyFill="1" applyBorder="1" applyAlignment="1" applyProtection="1">
      <alignment horizontal="left" vertical="center" wrapText="1"/>
    </xf>
    <xf numFmtId="49" fontId="8" fillId="0" borderId="59" xfId="0" applyNumberFormat="1" applyFont="1" applyFill="1" applyBorder="1" applyAlignment="1" applyProtection="1">
      <alignment horizontal="left" vertical="center" wrapText="1"/>
    </xf>
    <xf numFmtId="49" fontId="4" fillId="0" borderId="75" xfId="0" applyNumberFormat="1" applyFont="1" applyFill="1" applyBorder="1" applyAlignment="1" applyProtection="1">
      <alignment horizontal="left" vertical="center" wrapText="1"/>
    </xf>
    <xf numFmtId="49" fontId="4" fillId="0" borderId="76" xfId="0" applyNumberFormat="1" applyFont="1" applyFill="1" applyBorder="1" applyAlignment="1" applyProtection="1">
      <alignment horizontal="left" vertical="center" wrapText="1"/>
    </xf>
    <xf numFmtId="49" fontId="4" fillId="0" borderId="77" xfId="0" applyNumberFormat="1" applyFont="1" applyFill="1" applyBorder="1" applyAlignment="1" applyProtection="1">
      <alignment horizontal="left" vertical="center" wrapText="1"/>
    </xf>
    <xf numFmtId="1" fontId="4" fillId="2" borderId="76" xfId="0" applyNumberFormat="1" applyFont="1" applyFill="1" applyBorder="1" applyAlignment="1" applyProtection="1">
      <alignment horizontal="center" vertical="center" wrapText="1"/>
    </xf>
    <xf numFmtId="1" fontId="4" fillId="2" borderId="77" xfId="0" applyNumberFormat="1" applyFont="1" applyFill="1" applyBorder="1" applyAlignment="1" applyProtection="1">
      <alignment horizontal="center" vertical="center" wrapText="1"/>
    </xf>
    <xf numFmtId="0" fontId="9" fillId="0" borderId="0" xfId="1" applyFont="1" applyFill="1" applyAlignment="1" applyProtection="1">
      <alignment horizontal="center" vertical="center" wrapText="1"/>
      <protection locked="0"/>
    </xf>
    <xf numFmtId="0" fontId="8" fillId="0" borderId="28" xfId="0" applyFont="1" applyFill="1" applyBorder="1" applyAlignment="1" applyProtection="1">
      <alignment horizontal="center" vertical="center" wrapText="1"/>
    </xf>
    <xf numFmtId="0" fontId="8" fillId="0" borderId="51" xfId="0" applyFont="1" applyFill="1" applyBorder="1" applyAlignment="1" applyProtection="1">
      <alignment horizontal="center" vertical="center" wrapText="1"/>
    </xf>
    <xf numFmtId="0" fontId="5" fillId="0" borderId="0" xfId="0" applyFont="1" applyFill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3" xfId="0" applyFont="1" applyFill="1" applyBorder="1" applyAlignment="1" applyProtection="1">
      <alignment horizontal="left"/>
      <protection locked="0"/>
    </xf>
    <xf numFmtId="0" fontId="4" fillId="0" borderId="4" xfId="0" applyFont="1" applyFill="1" applyBorder="1" applyAlignment="1" applyProtection="1">
      <alignment horizontal="left"/>
      <protection locked="0"/>
    </xf>
    <xf numFmtId="0" fontId="8" fillId="0" borderId="67" xfId="0" applyFont="1" applyFill="1" applyBorder="1" applyAlignment="1" applyProtection="1">
      <alignment horizontal="center" vertical="center" wrapText="1"/>
    </xf>
    <xf numFmtId="0" fontId="8" fillId="0" borderId="73" xfId="0" applyFont="1" applyFill="1" applyBorder="1" applyAlignment="1" applyProtection="1">
      <alignment horizontal="center" vertical="center" wrapText="1"/>
    </xf>
    <xf numFmtId="0" fontId="8" fillId="0" borderId="27" xfId="0" applyFont="1" applyFill="1" applyBorder="1" applyAlignment="1" applyProtection="1">
      <alignment horizontal="center" vertical="center" wrapText="1"/>
    </xf>
    <xf numFmtId="0" fontId="8" fillId="0" borderId="50" xfId="0" applyFont="1" applyFill="1" applyBorder="1" applyAlignment="1" applyProtection="1">
      <alignment horizontal="center" vertical="center" wrapText="1"/>
    </xf>
    <xf numFmtId="0" fontId="8" fillId="0" borderId="11" xfId="0" applyFont="1" applyFill="1" applyBorder="1" applyAlignment="1" applyProtection="1">
      <alignment horizontal="left" wrapText="1"/>
      <protection locked="0"/>
    </xf>
    <xf numFmtId="0" fontId="8" fillId="0" borderId="55" xfId="0" applyFont="1" applyFill="1" applyBorder="1" applyAlignment="1" applyProtection="1">
      <alignment horizontal="center" vertical="center"/>
    </xf>
    <xf numFmtId="0" fontId="8" fillId="0" borderId="66" xfId="0" applyFont="1" applyFill="1" applyBorder="1" applyAlignment="1" applyProtection="1">
      <alignment horizontal="center" vertical="center"/>
    </xf>
    <xf numFmtId="0" fontId="8" fillId="0" borderId="68" xfId="0" applyFont="1" applyFill="1" applyBorder="1" applyAlignment="1" applyProtection="1">
      <alignment horizontal="center" vertical="center"/>
    </xf>
    <xf numFmtId="0" fontId="8" fillId="0" borderId="66" xfId="0" applyFont="1" applyFill="1" applyBorder="1" applyAlignment="1" applyProtection="1">
      <alignment horizontal="left" vertical="center" wrapText="1"/>
    </xf>
    <xf numFmtId="0" fontId="8" fillId="0" borderId="62" xfId="0" applyFont="1" applyFill="1" applyBorder="1" applyAlignment="1" applyProtection="1">
      <alignment horizontal="center" vertical="center" wrapText="1"/>
    </xf>
    <xf numFmtId="0" fontId="8" fillId="0" borderId="68" xfId="0" applyFont="1" applyFill="1" applyBorder="1" applyAlignment="1" applyProtection="1">
      <alignment horizontal="center" vertical="center" wrapText="1"/>
    </xf>
    <xf numFmtId="0" fontId="8" fillId="0" borderId="29" xfId="0" applyFont="1" applyFill="1" applyBorder="1" applyAlignment="1" applyProtection="1">
      <alignment horizontal="center" vertical="center" wrapText="1"/>
    </xf>
    <xf numFmtId="0" fontId="8" fillId="0" borderId="52" xfId="0" applyFont="1" applyFill="1" applyBorder="1" applyAlignment="1" applyProtection="1">
      <alignment horizontal="center" vertical="center" wrapText="1"/>
    </xf>
    <xf numFmtId="0" fontId="8" fillId="0" borderId="20" xfId="0" applyFont="1" applyFill="1" applyBorder="1" applyAlignment="1" applyProtection="1">
      <alignment horizontal="center" vertical="center"/>
    </xf>
    <xf numFmtId="0" fontId="8" fillId="0" borderId="40" xfId="0" applyFont="1" applyFill="1" applyBorder="1" applyAlignment="1" applyProtection="1">
      <alignment horizontal="center" vertical="center"/>
    </xf>
    <xf numFmtId="0" fontId="8" fillId="0" borderId="55" xfId="0" applyFont="1" applyFill="1" applyBorder="1" applyAlignment="1" applyProtection="1">
      <alignment horizontal="left" vertical="center" wrapText="1"/>
    </xf>
    <xf numFmtId="0" fontId="8" fillId="0" borderId="65" xfId="0" applyFont="1" applyFill="1" applyBorder="1" applyAlignment="1" applyProtection="1">
      <alignment horizontal="left" vertical="center" wrapText="1"/>
    </xf>
    <xf numFmtId="0" fontId="8" fillId="0" borderId="68" xfId="0" applyFont="1" applyFill="1" applyBorder="1" applyAlignment="1" applyProtection="1">
      <alignment horizontal="left" vertical="center" wrapText="1"/>
    </xf>
    <xf numFmtId="0" fontId="8" fillId="0" borderId="10" xfId="0" applyFont="1" applyFill="1" applyBorder="1" applyAlignment="1" applyProtection="1">
      <alignment horizontal="center" vertical="center" wrapText="1"/>
    </xf>
    <xf numFmtId="0" fontId="8" fillId="0" borderId="39" xfId="0" applyFont="1" applyFill="1" applyBorder="1" applyAlignment="1" applyProtection="1">
      <alignment horizontal="center" vertical="center" wrapText="1"/>
    </xf>
    <xf numFmtId="0" fontId="8" fillId="0" borderId="47" xfId="0" applyFont="1" applyFill="1" applyBorder="1" applyAlignment="1" applyProtection="1">
      <alignment horizontal="center" vertical="center" wrapText="1"/>
    </xf>
    <xf numFmtId="0" fontId="8" fillId="0" borderId="58" xfId="0" applyFont="1" applyFill="1" applyBorder="1" applyAlignment="1" applyProtection="1">
      <alignment horizontal="center" vertical="center" wrapText="1"/>
    </xf>
    <xf numFmtId="0" fontId="8" fillId="0" borderId="54" xfId="0" applyFont="1" applyFill="1" applyBorder="1" applyAlignment="1" applyProtection="1">
      <alignment horizontal="center" vertical="center" wrapText="1"/>
    </xf>
    <xf numFmtId="0" fontId="8" fillId="0" borderId="6" xfId="0" applyFont="1" applyFill="1" applyBorder="1" applyAlignment="1" applyProtection="1">
      <alignment horizontal="center" vertical="center" wrapText="1"/>
    </xf>
    <xf numFmtId="0" fontId="4" fillId="0" borderId="54" xfId="0" applyFont="1" applyFill="1" applyBorder="1" applyAlignment="1" applyProtection="1">
      <alignment horizontal="center" vertical="center" wrapText="1"/>
      <protection locked="0"/>
    </xf>
    <xf numFmtId="0" fontId="8" fillId="0" borderId="57" xfId="0" applyFont="1" applyFill="1" applyBorder="1" applyAlignment="1" applyProtection="1">
      <alignment horizontal="left" vertical="center" wrapText="1"/>
    </xf>
    <xf numFmtId="0" fontId="8" fillId="0" borderId="46" xfId="0" applyFont="1" applyFill="1" applyBorder="1" applyAlignment="1" applyProtection="1">
      <alignment horizontal="center" vertical="center" wrapText="1"/>
    </xf>
    <xf numFmtId="0" fontId="8" fillId="0" borderId="69" xfId="0" applyFont="1" applyFill="1" applyBorder="1" applyAlignment="1" applyProtection="1">
      <alignment horizontal="center" vertical="center" wrapText="1"/>
    </xf>
    <xf numFmtId="0" fontId="8" fillId="0" borderId="63" xfId="0" applyFont="1" applyFill="1" applyBorder="1" applyAlignment="1" applyProtection="1">
      <alignment horizontal="center" vertical="center" wrapText="1"/>
    </xf>
    <xf numFmtId="0" fontId="8" fillId="0" borderId="24" xfId="0" applyFont="1" applyFill="1" applyBorder="1" applyAlignment="1" applyProtection="1">
      <alignment horizontal="left" vertical="center"/>
    </xf>
    <xf numFmtId="0" fontId="8" fillId="0" borderId="66" xfId="0" applyFont="1" applyFill="1" applyBorder="1" applyAlignment="1" applyProtection="1">
      <alignment horizontal="left" vertical="center"/>
    </xf>
    <xf numFmtId="0" fontId="10" fillId="0" borderId="24" xfId="0" applyFont="1" applyFill="1" applyBorder="1" applyAlignment="1" applyProtection="1">
      <alignment horizontal="left" vertical="center" wrapText="1"/>
    </xf>
    <xf numFmtId="0" fontId="10" fillId="0" borderId="66" xfId="0" applyFont="1" applyFill="1" applyBorder="1" applyAlignment="1" applyProtection="1">
      <alignment horizontal="left" vertical="center" wrapText="1"/>
    </xf>
    <xf numFmtId="0" fontId="8" fillId="0" borderId="31" xfId="0" applyFont="1" applyFill="1" applyBorder="1" applyAlignment="1" applyProtection="1">
      <alignment horizontal="left" vertical="center"/>
    </xf>
    <xf numFmtId="0" fontId="8" fillId="0" borderId="57" xfId="0" applyFont="1" applyFill="1" applyBorder="1" applyAlignment="1" applyProtection="1">
      <alignment horizontal="left" vertical="center"/>
    </xf>
    <xf numFmtId="0" fontId="9" fillId="0" borderId="17" xfId="0" applyFont="1" applyFill="1" applyBorder="1" applyAlignment="1" applyProtection="1">
      <alignment horizontal="center" vertical="center" wrapText="1"/>
    </xf>
    <xf numFmtId="0" fontId="9" fillId="0" borderId="19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Alignment="1" applyProtection="1">
      <alignment horizontal="center" vertical="justify" wrapText="1"/>
      <protection locked="0"/>
    </xf>
    <xf numFmtId="0" fontId="4" fillId="0" borderId="0" xfId="0" applyFont="1" applyFill="1" applyBorder="1" applyAlignment="1" applyProtection="1">
      <alignment horizontal="center" vertical="justify"/>
      <protection locked="0"/>
    </xf>
    <xf numFmtId="0" fontId="4" fillId="0" borderId="54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left" wrapText="1"/>
      <protection locked="0"/>
    </xf>
    <xf numFmtId="0" fontId="8" fillId="0" borderId="31" xfId="0" applyFont="1" applyFill="1" applyBorder="1" applyAlignment="1" applyProtection="1">
      <alignment horizontal="center" vertical="center" wrapText="1"/>
    </xf>
    <xf numFmtId="0" fontId="8" fillId="0" borderId="32" xfId="0" applyFont="1" applyFill="1" applyBorder="1" applyAlignment="1" applyProtection="1">
      <alignment horizontal="center" vertical="center" wrapText="1"/>
    </xf>
    <xf numFmtId="0" fontId="8" fillId="0" borderId="56" xfId="0" applyFont="1" applyFill="1" applyBorder="1" applyAlignment="1" applyProtection="1">
      <alignment horizontal="center" vertical="center" wrapText="1"/>
    </xf>
    <xf numFmtId="0" fontId="8" fillId="0" borderId="57" xfId="0" applyFont="1" applyFill="1" applyBorder="1" applyAlignment="1" applyProtection="1">
      <alignment horizontal="center" vertical="center" wrapText="1"/>
    </xf>
    <xf numFmtId="0" fontId="8" fillId="0" borderId="33" xfId="0" applyFont="1" applyFill="1" applyBorder="1" applyAlignment="1" applyProtection="1">
      <alignment horizontal="center" vertical="center" wrapText="1"/>
    </xf>
    <xf numFmtId="0" fontId="8" fillId="0" borderId="37" xfId="0" applyFont="1" applyFill="1" applyBorder="1" applyAlignment="1" applyProtection="1">
      <alignment horizontal="center" vertical="center" wrapText="1"/>
    </xf>
    <xf numFmtId="0" fontId="8" fillId="0" borderId="35" xfId="0" applyFont="1" applyFill="1" applyBorder="1" applyAlignment="1" applyProtection="1">
      <alignment horizontal="center" vertical="center" wrapText="1"/>
    </xf>
    <xf numFmtId="0" fontId="8" fillId="0" borderId="36" xfId="0" applyFont="1" applyFill="1" applyBorder="1" applyAlignment="1" applyProtection="1">
      <alignment horizontal="center" vertical="center" wrapText="1"/>
    </xf>
    <xf numFmtId="0" fontId="8" fillId="0" borderId="34" xfId="0" applyFont="1" applyFill="1" applyBorder="1" applyAlignment="1" applyProtection="1">
      <alignment horizontal="center" vertical="center" wrapText="1"/>
    </xf>
    <xf numFmtId="0" fontId="8" fillId="0" borderId="30" xfId="0" applyFont="1" applyFill="1" applyBorder="1" applyAlignment="1" applyProtection="1">
      <alignment horizontal="center" vertical="center"/>
    </xf>
    <xf numFmtId="0" fontId="8" fillId="0" borderId="62" xfId="0" applyFont="1" applyFill="1" applyBorder="1" applyAlignment="1" applyProtection="1">
      <alignment horizontal="center" vertical="center"/>
    </xf>
    <xf numFmtId="0" fontId="8" fillId="0" borderId="57" xfId="0" applyFont="1" applyFill="1" applyBorder="1" applyAlignment="1" applyProtection="1">
      <alignment horizontal="center" vertical="center"/>
    </xf>
    <xf numFmtId="0" fontId="8" fillId="0" borderId="24" xfId="1" applyFont="1" applyFill="1" applyBorder="1" applyAlignment="1" applyProtection="1">
      <alignment horizontal="left" vertical="center" wrapText="1"/>
    </xf>
    <xf numFmtId="0" fontId="8" fillId="0" borderId="66" xfId="1" applyFont="1" applyFill="1" applyBorder="1" applyAlignment="1" applyProtection="1">
      <alignment horizontal="left" vertical="center" wrapText="1"/>
    </xf>
    <xf numFmtId="0" fontId="8" fillId="0" borderId="7" xfId="0" applyFont="1" applyFill="1" applyBorder="1" applyAlignment="1" applyProtection="1">
      <alignment horizontal="center" vertical="justify" wrapText="1"/>
      <protection locked="0"/>
    </xf>
    <xf numFmtId="0" fontId="8" fillId="0" borderId="8" xfId="0" applyFont="1" applyFill="1" applyBorder="1" applyAlignment="1" applyProtection="1">
      <alignment horizontal="center" vertical="justify" wrapText="1"/>
      <protection locked="0"/>
    </xf>
    <xf numFmtId="0" fontId="8" fillId="0" borderId="60" xfId="0" applyFont="1" applyFill="1" applyBorder="1" applyAlignment="1" applyProtection="1">
      <alignment horizontal="center" vertical="justify" wrapText="1"/>
      <protection locked="0"/>
    </xf>
    <xf numFmtId="0" fontId="8" fillId="0" borderId="61" xfId="0" applyFont="1" applyFill="1" applyBorder="1" applyAlignment="1" applyProtection="1">
      <alignment horizontal="center" vertical="justify" wrapText="1"/>
      <protection locked="0"/>
    </xf>
    <xf numFmtId="2" fontId="8" fillId="3" borderId="25" xfId="0" applyNumberFormat="1" applyFont="1" applyFill="1" applyBorder="1" applyAlignment="1" applyProtection="1">
      <alignment horizontal="center" vertical="center"/>
    </xf>
    <xf numFmtId="2" fontId="8" fillId="3" borderId="26" xfId="0" applyNumberFormat="1" applyFont="1" applyFill="1" applyBorder="1" applyAlignment="1" applyProtection="1">
      <alignment horizontal="center" vertical="center"/>
    </xf>
    <xf numFmtId="3" fontId="8" fillId="3" borderId="25" xfId="0" applyNumberFormat="1" applyFont="1" applyFill="1" applyBorder="1" applyAlignment="1" applyProtection="1">
      <alignment horizontal="center" vertical="center"/>
    </xf>
    <xf numFmtId="3" fontId="8" fillId="3" borderId="26" xfId="0" applyNumberFormat="1" applyFont="1" applyFill="1" applyBorder="1" applyAlignment="1" applyProtection="1">
      <alignment horizontal="center" vertical="center"/>
    </xf>
    <xf numFmtId="3" fontId="8" fillId="3" borderId="51" xfId="0" applyNumberFormat="1" applyFont="1" applyFill="1" applyBorder="1" applyAlignment="1" applyProtection="1">
      <alignment horizontal="center" vertical="center"/>
    </xf>
    <xf numFmtId="3" fontId="8" fillId="3" borderId="52" xfId="0" applyNumberFormat="1" applyFont="1" applyFill="1" applyBorder="1" applyAlignment="1" applyProtection="1">
      <alignment horizontal="center" vertical="center"/>
    </xf>
    <xf numFmtId="3" fontId="8" fillId="3" borderId="18" xfId="0" applyNumberFormat="1" applyFont="1" applyFill="1" applyBorder="1" applyAlignment="1" applyProtection="1">
      <alignment horizontal="center" vertical="center"/>
    </xf>
    <xf numFmtId="3" fontId="8" fillId="3" borderId="19" xfId="0" applyNumberFormat="1" applyFont="1" applyFill="1" applyBorder="1" applyAlignment="1" applyProtection="1">
      <alignment horizontal="center" vertical="center"/>
    </xf>
    <xf numFmtId="3" fontId="8" fillId="3" borderId="56" xfId="0" applyNumberFormat="1" applyFont="1" applyFill="1" applyBorder="1" applyAlignment="1" applyProtection="1">
      <alignment horizontal="center" vertical="center"/>
    </xf>
    <xf numFmtId="3" fontId="8" fillId="3" borderId="32" xfId="0" applyNumberFormat="1" applyFont="1" applyFill="1" applyBorder="1" applyAlignment="1" applyProtection="1">
      <alignment horizontal="center" vertical="center"/>
    </xf>
    <xf numFmtId="3" fontId="8" fillId="3" borderId="33" xfId="0" applyNumberFormat="1" applyFont="1" applyFill="1" applyBorder="1" applyAlignment="1" applyProtection="1">
      <alignment horizontal="center" vertical="center"/>
    </xf>
  </cellXfs>
  <cellStyles count="5">
    <cellStyle name="Iau?iue_dodatok 3" xfId="4"/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209550</xdr:colOff>
      <xdr:row>25</xdr:row>
      <xdr:rowOff>0</xdr:rowOff>
    </xdr:from>
    <xdr:ext cx="76200" cy="431006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4769644" y="4905375"/>
          <a:ext cx="76200" cy="4310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209550</xdr:colOff>
      <xdr:row>72</xdr:row>
      <xdr:rowOff>0</xdr:rowOff>
    </xdr:from>
    <xdr:ext cx="76200" cy="431006"/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4769644" y="10548938"/>
          <a:ext cx="76200" cy="4310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209550</xdr:colOff>
      <xdr:row>35</xdr:row>
      <xdr:rowOff>0</xdr:rowOff>
    </xdr:from>
    <xdr:ext cx="76200" cy="431006"/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4769644" y="10548938"/>
          <a:ext cx="76200" cy="4310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209550</xdr:colOff>
      <xdr:row>21</xdr:row>
      <xdr:rowOff>0</xdr:rowOff>
    </xdr:from>
    <xdr:ext cx="76200" cy="431006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5472113" y="4667250"/>
          <a:ext cx="76200" cy="4310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46"/>
  <sheetViews>
    <sheetView tabSelected="1" workbookViewId="0">
      <selection activeCell="I30" sqref="I30"/>
    </sheetView>
  </sheetViews>
  <sheetFormatPr defaultRowHeight="12.75" x14ac:dyDescent="0.2"/>
  <cols>
    <col min="1" max="1" width="6.7109375" style="32" customWidth="1"/>
    <col min="2" max="4" width="9.140625" style="32"/>
    <col min="5" max="5" width="33.85546875" style="32" customWidth="1"/>
    <col min="6" max="6" width="9.5703125" style="32" customWidth="1"/>
    <col min="7" max="7" width="10.7109375" style="63" customWidth="1"/>
    <col min="8" max="8" width="11.7109375" style="32" customWidth="1"/>
    <col min="9" max="9" width="14.28515625" style="32" customWidth="1"/>
    <col min="10" max="16384" width="9.140625" style="32"/>
  </cols>
  <sheetData>
    <row r="1" spans="1:12" ht="75.75" customHeight="1" x14ac:dyDescent="0.2">
      <c r="A1" s="60"/>
      <c r="B1" s="60"/>
      <c r="C1" s="60"/>
      <c r="D1" s="60"/>
      <c r="E1" s="60"/>
      <c r="F1" s="60"/>
      <c r="G1" s="263" t="s">
        <v>494</v>
      </c>
      <c r="H1" s="263"/>
      <c r="I1" s="263"/>
      <c r="J1" s="263"/>
      <c r="K1" s="263"/>
      <c r="L1" s="31"/>
    </row>
    <row r="2" spans="1:12" ht="25.5" customHeight="1" x14ac:dyDescent="0.2">
      <c r="A2" s="60"/>
      <c r="B2" s="60"/>
      <c r="C2" s="60"/>
      <c r="D2" s="60"/>
      <c r="E2" s="60"/>
      <c r="F2" s="60"/>
      <c r="G2" s="61"/>
      <c r="H2" s="276"/>
      <c r="I2" s="62"/>
      <c r="J2" s="62"/>
      <c r="K2" s="63"/>
    </row>
    <row r="3" spans="1:12" x14ac:dyDescent="0.2">
      <c r="A3" s="373" t="s">
        <v>459</v>
      </c>
      <c r="B3" s="373"/>
      <c r="C3" s="373"/>
      <c r="D3" s="373"/>
      <c r="E3" s="373"/>
      <c r="F3" s="373"/>
      <c r="G3" s="373"/>
      <c r="H3" s="373"/>
      <c r="I3" s="373"/>
      <c r="J3" s="373"/>
      <c r="K3" s="373"/>
    </row>
    <row r="4" spans="1:12" ht="12.75" customHeight="1" x14ac:dyDescent="0.2">
      <c r="A4" s="247" t="s">
        <v>497</v>
      </c>
      <c r="B4" s="247"/>
      <c r="C4" s="247"/>
      <c r="D4" s="247"/>
      <c r="E4" s="247"/>
      <c r="F4" s="247"/>
      <c r="G4" s="247"/>
      <c r="H4" s="247"/>
      <c r="I4" s="247"/>
      <c r="J4" s="247"/>
      <c r="K4" s="247"/>
    </row>
    <row r="5" spans="1:12" x14ac:dyDescent="0.2">
      <c r="A5" s="282" t="s">
        <v>0</v>
      </c>
      <c r="B5" s="282"/>
      <c r="C5" s="282"/>
      <c r="D5" s="282"/>
      <c r="E5" s="282"/>
      <c r="F5" s="282"/>
      <c r="G5" s="282"/>
      <c r="H5" s="282"/>
      <c r="I5" s="282"/>
      <c r="J5" s="282"/>
      <c r="K5" s="282"/>
    </row>
    <row r="6" spans="1:12" x14ac:dyDescent="0.2">
      <c r="A6" s="280" t="s">
        <v>1</v>
      </c>
      <c r="B6" s="280"/>
      <c r="C6" s="280"/>
      <c r="D6" s="280"/>
      <c r="E6" s="280"/>
      <c r="F6" s="280"/>
      <c r="G6" s="280"/>
      <c r="H6" s="280"/>
      <c r="I6" s="280"/>
      <c r="J6" s="280"/>
      <c r="K6" s="280"/>
    </row>
    <row r="7" spans="1:12" hidden="1" x14ac:dyDescent="0.2">
      <c r="A7" s="148"/>
      <c r="B7" s="148"/>
      <c r="C7" s="148"/>
      <c r="D7" s="148"/>
      <c r="E7" s="148"/>
      <c r="F7" s="148"/>
      <c r="G7" s="148"/>
      <c r="H7" s="148"/>
      <c r="I7" s="148"/>
      <c r="J7" s="148"/>
      <c r="K7" s="148"/>
    </row>
    <row r="8" spans="1:12" hidden="1" x14ac:dyDescent="0.2">
      <c r="A8" s="148"/>
      <c r="B8" s="148"/>
      <c r="C8" s="148"/>
      <c r="D8" s="148"/>
      <c r="E8" s="148"/>
      <c r="F8" s="148"/>
      <c r="G8" s="148"/>
      <c r="H8" s="148"/>
      <c r="I8" s="148"/>
      <c r="J8" s="148"/>
      <c r="K8" s="148"/>
    </row>
    <row r="9" spans="1:12" hidden="1" x14ac:dyDescent="0.2">
      <c r="A9" s="148"/>
      <c r="B9" s="148"/>
      <c r="C9" s="148"/>
      <c r="D9" s="148"/>
      <c r="E9" s="148"/>
      <c r="F9" s="148"/>
      <c r="G9" s="148"/>
      <c r="H9" s="148"/>
      <c r="I9" s="148"/>
      <c r="J9" s="148"/>
      <c r="K9" s="148"/>
    </row>
    <row r="10" spans="1:12" ht="18.75" customHeight="1" thickBot="1" x14ac:dyDescent="0.25">
      <c r="A10" s="56"/>
      <c r="B10" s="35"/>
      <c r="C10" s="35"/>
      <c r="D10" s="35"/>
      <c r="E10" s="35"/>
      <c r="F10" s="56"/>
      <c r="G10" s="64"/>
      <c r="H10" s="65"/>
      <c r="I10" s="65"/>
      <c r="J10" s="263"/>
      <c r="K10" s="392"/>
    </row>
    <row r="11" spans="1:12" x14ac:dyDescent="0.2">
      <c r="A11" s="386"/>
      <c r="B11" s="387"/>
      <c r="C11" s="387"/>
      <c r="D11" s="387"/>
      <c r="E11" s="150"/>
      <c r="F11" s="66"/>
      <c r="G11" s="66"/>
      <c r="H11" s="36"/>
      <c r="I11" s="36"/>
      <c r="J11" s="36"/>
      <c r="K11" s="37"/>
    </row>
    <row r="12" spans="1:12" x14ac:dyDescent="0.2">
      <c r="A12" s="388" t="s">
        <v>2</v>
      </c>
      <c r="B12" s="389"/>
      <c r="C12" s="389"/>
      <c r="D12" s="389"/>
      <c r="E12" s="390"/>
      <c r="F12" s="390"/>
      <c r="G12" s="390"/>
      <c r="H12" s="390"/>
      <c r="I12" s="390"/>
      <c r="J12" s="390"/>
      <c r="K12" s="391"/>
    </row>
    <row r="13" spans="1:12" x14ac:dyDescent="0.2">
      <c r="A13" s="388" t="s">
        <v>3</v>
      </c>
      <c r="B13" s="389"/>
      <c r="C13" s="389"/>
      <c r="D13" s="389"/>
      <c r="E13" s="390"/>
      <c r="F13" s="390"/>
      <c r="G13" s="390"/>
      <c r="H13" s="390"/>
      <c r="I13" s="390"/>
      <c r="J13" s="390"/>
      <c r="K13" s="391"/>
    </row>
    <row r="14" spans="1:12" x14ac:dyDescent="0.2">
      <c r="A14" s="388" t="s">
        <v>4</v>
      </c>
      <c r="B14" s="389"/>
      <c r="C14" s="389"/>
      <c r="D14" s="389"/>
      <c r="E14" s="390"/>
      <c r="F14" s="399"/>
      <c r="G14" s="399"/>
      <c r="H14" s="399"/>
      <c r="I14" s="399"/>
      <c r="J14" s="399"/>
      <c r="K14" s="400"/>
    </row>
    <row r="15" spans="1:12" ht="19.5" customHeight="1" thickBot="1" x14ac:dyDescent="0.25">
      <c r="A15" s="59"/>
      <c r="B15" s="39"/>
      <c r="C15" s="39"/>
      <c r="D15" s="371" t="s">
        <v>403</v>
      </c>
      <c r="E15" s="371"/>
      <c r="F15" s="371"/>
      <c r="G15" s="371"/>
      <c r="H15" s="371"/>
      <c r="I15" s="371"/>
      <c r="J15" s="371"/>
      <c r="K15" s="372"/>
    </row>
    <row r="16" spans="1:12" ht="2.25" customHeight="1" x14ac:dyDescent="0.2">
      <c r="A16" s="67"/>
      <c r="B16" s="68"/>
      <c r="C16" s="68"/>
      <c r="D16" s="68"/>
      <c r="E16" s="68"/>
      <c r="F16" s="67"/>
      <c r="G16" s="69"/>
      <c r="H16" s="68"/>
      <c r="I16" s="68"/>
      <c r="J16" s="68"/>
      <c r="K16" s="68"/>
    </row>
    <row r="17" spans="1:11" ht="2.25" customHeight="1" x14ac:dyDescent="0.2">
      <c r="A17" s="67"/>
      <c r="B17" s="68"/>
      <c r="C17" s="68"/>
      <c r="D17" s="68"/>
      <c r="E17" s="68"/>
      <c r="F17" s="67"/>
      <c r="G17" s="69"/>
      <c r="H17" s="68"/>
      <c r="I17" s="68"/>
      <c r="J17" s="68"/>
      <c r="K17" s="68"/>
    </row>
    <row r="18" spans="1:11" ht="2.25" customHeight="1" x14ac:dyDescent="0.2">
      <c r="A18" s="67"/>
      <c r="B18" s="68"/>
      <c r="C18" s="68"/>
      <c r="D18" s="68"/>
      <c r="E18" s="68"/>
      <c r="F18" s="67"/>
      <c r="G18" s="69"/>
      <c r="H18" s="68"/>
      <c r="I18" s="68"/>
      <c r="J18" s="68"/>
      <c r="K18" s="68"/>
    </row>
    <row r="19" spans="1:11" ht="13.5" customHeight="1" x14ac:dyDescent="0.2">
      <c r="A19" s="67"/>
      <c r="B19" s="68"/>
      <c r="C19" s="68"/>
      <c r="D19" s="68"/>
      <c r="E19" s="68"/>
      <c r="F19" s="67"/>
      <c r="G19" s="69"/>
      <c r="H19" s="68"/>
      <c r="I19" s="68"/>
      <c r="J19" s="68"/>
      <c r="K19" s="68"/>
    </row>
    <row r="20" spans="1:11" x14ac:dyDescent="0.2">
      <c r="A20" s="373" t="s">
        <v>5</v>
      </c>
      <c r="B20" s="373"/>
      <c r="C20" s="373"/>
      <c r="D20" s="373"/>
      <c r="E20" s="373"/>
      <c r="F20" s="373"/>
      <c r="G20" s="373"/>
      <c r="H20" s="373"/>
      <c r="I20" s="373"/>
      <c r="J20" s="373"/>
      <c r="K20" s="373"/>
    </row>
    <row r="21" spans="1:11" ht="3.75" customHeight="1" thickBot="1" x14ac:dyDescent="0.25">
      <c r="A21" s="373"/>
      <c r="B21" s="373"/>
      <c r="C21" s="373"/>
      <c r="D21" s="373"/>
      <c r="E21" s="373"/>
      <c r="F21" s="373"/>
      <c r="G21" s="373"/>
      <c r="H21" s="373"/>
      <c r="I21" s="373"/>
      <c r="J21" s="373"/>
      <c r="K21" s="373"/>
    </row>
    <row r="22" spans="1:11" ht="19.5" customHeight="1" thickBot="1" x14ac:dyDescent="0.25">
      <c r="A22" s="335" t="s">
        <v>6</v>
      </c>
      <c r="B22" s="338" t="s">
        <v>7</v>
      </c>
      <c r="C22" s="339"/>
      <c r="D22" s="339"/>
      <c r="E22" s="340"/>
      <c r="F22" s="306" t="s">
        <v>8</v>
      </c>
      <c r="G22" s="379" t="s">
        <v>9</v>
      </c>
      <c r="H22" s="382"/>
      <c r="I22" s="382"/>
      <c r="J22" s="382"/>
      <c r="K22" s="383"/>
    </row>
    <row r="23" spans="1:11" ht="3.75" hidden="1" customHeight="1" x14ac:dyDescent="0.2">
      <c r="A23" s="336"/>
      <c r="B23" s="341"/>
      <c r="C23" s="342"/>
      <c r="D23" s="342"/>
      <c r="E23" s="343"/>
      <c r="F23" s="307"/>
      <c r="G23" s="380"/>
      <c r="H23" s="384"/>
      <c r="I23" s="385"/>
      <c r="J23" s="395" t="s">
        <v>12</v>
      </c>
      <c r="K23" s="396"/>
    </row>
    <row r="24" spans="1:11" ht="30" customHeight="1" thickBot="1" x14ac:dyDescent="0.25">
      <c r="A24" s="374"/>
      <c r="B24" s="375"/>
      <c r="C24" s="376"/>
      <c r="D24" s="376"/>
      <c r="E24" s="377"/>
      <c r="F24" s="378"/>
      <c r="G24" s="381"/>
      <c r="H24" s="184" t="s">
        <v>13</v>
      </c>
      <c r="I24" s="183" t="s">
        <v>460</v>
      </c>
      <c r="J24" s="397"/>
      <c r="K24" s="398"/>
    </row>
    <row r="25" spans="1:11" ht="13.5" thickBot="1" x14ac:dyDescent="0.25">
      <c r="A25" s="173" t="s">
        <v>14</v>
      </c>
      <c r="B25" s="242" t="s">
        <v>15</v>
      </c>
      <c r="C25" s="243"/>
      <c r="D25" s="243"/>
      <c r="E25" s="244"/>
      <c r="F25" s="181" t="s">
        <v>16</v>
      </c>
      <c r="G25" s="181" t="s">
        <v>17</v>
      </c>
      <c r="H25" s="182">
        <v>1</v>
      </c>
      <c r="I25" s="182">
        <v>2</v>
      </c>
      <c r="J25" s="245">
        <v>3</v>
      </c>
      <c r="K25" s="246"/>
    </row>
    <row r="26" spans="1:11" ht="18.75" customHeight="1" thickBot="1" x14ac:dyDescent="0.25">
      <c r="A26" s="366" t="s">
        <v>18</v>
      </c>
      <c r="B26" s="367"/>
      <c r="C26" s="367"/>
      <c r="D26" s="367"/>
      <c r="E26" s="367"/>
      <c r="F26" s="367"/>
      <c r="G26" s="367"/>
      <c r="H26" s="367"/>
      <c r="I26" s="367"/>
      <c r="J26" s="367"/>
      <c r="K26" s="367"/>
    </row>
    <row r="27" spans="1:11" x14ac:dyDescent="0.2">
      <c r="A27" s="136" t="s">
        <v>19</v>
      </c>
      <c r="B27" s="368" t="s">
        <v>20</v>
      </c>
      <c r="C27" s="326"/>
      <c r="D27" s="326"/>
      <c r="E27" s="327"/>
      <c r="F27" s="70" t="s">
        <v>21</v>
      </c>
      <c r="G27" s="105" t="s">
        <v>22</v>
      </c>
      <c r="H27" s="107">
        <f>H28+H29+H30+H31+H33</f>
        <v>0</v>
      </c>
      <c r="I27" s="219">
        <f>I28+I29+I30+I31+I33</f>
        <v>0</v>
      </c>
      <c r="J27" s="364">
        <f>H27+I27</f>
        <v>0</v>
      </c>
      <c r="K27" s="365"/>
    </row>
    <row r="28" spans="1:11" ht="21.75" customHeight="1" x14ac:dyDescent="0.2">
      <c r="A28" s="185" t="s">
        <v>23</v>
      </c>
      <c r="B28" s="277" t="s">
        <v>24</v>
      </c>
      <c r="C28" s="256"/>
      <c r="D28" s="256"/>
      <c r="E28" s="257"/>
      <c r="F28" s="112" t="s">
        <v>21</v>
      </c>
      <c r="G28" s="213" t="s">
        <v>25</v>
      </c>
      <c r="H28" s="108"/>
      <c r="I28" s="103"/>
      <c r="J28" s="353">
        <f t="shared" ref="J28:J33" si="0">H28+I28</f>
        <v>0</v>
      </c>
      <c r="K28" s="354"/>
    </row>
    <row r="29" spans="1:11" ht="23.25" customHeight="1" x14ac:dyDescent="0.2">
      <c r="A29" s="185" t="s">
        <v>26</v>
      </c>
      <c r="B29" s="277" t="s">
        <v>27</v>
      </c>
      <c r="C29" s="256"/>
      <c r="D29" s="256"/>
      <c r="E29" s="257"/>
      <c r="F29" s="112" t="s">
        <v>21</v>
      </c>
      <c r="G29" s="213" t="s">
        <v>28</v>
      </c>
      <c r="H29" s="108"/>
      <c r="I29" s="103"/>
      <c r="J29" s="353">
        <f t="shared" si="0"/>
        <v>0</v>
      </c>
      <c r="K29" s="354"/>
    </row>
    <row r="30" spans="1:11" ht="21.75" customHeight="1" x14ac:dyDescent="0.2">
      <c r="A30" s="185" t="s">
        <v>29</v>
      </c>
      <c r="B30" s="277" t="s">
        <v>30</v>
      </c>
      <c r="C30" s="256"/>
      <c r="D30" s="256"/>
      <c r="E30" s="257"/>
      <c r="F30" s="112" t="s">
        <v>21</v>
      </c>
      <c r="G30" s="213" t="s">
        <v>31</v>
      </c>
      <c r="H30" s="108"/>
      <c r="I30" s="103"/>
      <c r="J30" s="353">
        <f t="shared" si="0"/>
        <v>0</v>
      </c>
      <c r="K30" s="354"/>
    </row>
    <row r="31" spans="1:11" ht="20.25" customHeight="1" x14ac:dyDescent="0.2">
      <c r="A31" s="185" t="s">
        <v>32</v>
      </c>
      <c r="B31" s="277" t="s">
        <v>33</v>
      </c>
      <c r="C31" s="256"/>
      <c r="D31" s="256"/>
      <c r="E31" s="257"/>
      <c r="F31" s="112" t="s">
        <v>21</v>
      </c>
      <c r="G31" s="213" t="s">
        <v>34</v>
      </c>
      <c r="H31" s="108"/>
      <c r="I31" s="103"/>
      <c r="J31" s="353">
        <f t="shared" si="0"/>
        <v>0</v>
      </c>
      <c r="K31" s="354"/>
    </row>
    <row r="32" spans="1:11" ht="18" customHeight="1" x14ac:dyDescent="0.2">
      <c r="A32" s="185" t="s">
        <v>35</v>
      </c>
      <c r="B32" s="277" t="s">
        <v>36</v>
      </c>
      <c r="C32" s="256"/>
      <c r="D32" s="256"/>
      <c r="E32" s="257"/>
      <c r="F32" s="112" t="s">
        <v>21</v>
      </c>
      <c r="G32" s="213" t="s">
        <v>37</v>
      </c>
      <c r="H32" s="108"/>
      <c r="I32" s="103"/>
      <c r="J32" s="353">
        <f t="shared" si="0"/>
        <v>0</v>
      </c>
      <c r="K32" s="354"/>
    </row>
    <row r="33" spans="1:11" ht="22.5" customHeight="1" x14ac:dyDescent="0.2">
      <c r="A33" s="185" t="s">
        <v>38</v>
      </c>
      <c r="B33" s="277" t="s">
        <v>39</v>
      </c>
      <c r="C33" s="256"/>
      <c r="D33" s="256"/>
      <c r="E33" s="257"/>
      <c r="F33" s="112" t="s">
        <v>21</v>
      </c>
      <c r="G33" s="213" t="s">
        <v>40</v>
      </c>
      <c r="H33" s="108"/>
      <c r="I33" s="103"/>
      <c r="J33" s="353">
        <f t="shared" si="0"/>
        <v>0</v>
      </c>
      <c r="K33" s="354"/>
    </row>
    <row r="34" spans="1:11" ht="24.75" customHeight="1" x14ac:dyDescent="0.2">
      <c r="A34" s="185" t="s">
        <v>41</v>
      </c>
      <c r="B34" s="277" t="s">
        <v>42</v>
      </c>
      <c r="C34" s="256"/>
      <c r="D34" s="256"/>
      <c r="E34" s="257"/>
      <c r="F34" s="113"/>
      <c r="G34" s="106" t="s">
        <v>43</v>
      </c>
      <c r="H34" s="226">
        <f>IF(H35=0,,H27/H35)</f>
        <v>0</v>
      </c>
      <c r="I34" s="221">
        <f>IF(I35=0,,I27/I35)</f>
        <v>0</v>
      </c>
      <c r="J34" s="575" t="s">
        <v>44</v>
      </c>
      <c r="K34" s="576"/>
    </row>
    <row r="35" spans="1:11" ht="25.5" x14ac:dyDescent="0.2">
      <c r="A35" s="185" t="s">
        <v>45</v>
      </c>
      <c r="B35" s="277" t="s">
        <v>46</v>
      </c>
      <c r="C35" s="256"/>
      <c r="D35" s="256"/>
      <c r="E35" s="257"/>
      <c r="F35" s="112" t="s">
        <v>463</v>
      </c>
      <c r="G35" s="106" t="s">
        <v>47</v>
      </c>
      <c r="H35" s="109">
        <f>H36+H37+H38+H39+H41</f>
        <v>0</v>
      </c>
      <c r="I35" s="220">
        <f>I36+I37+I38+I39+I41</f>
        <v>0</v>
      </c>
      <c r="J35" s="577" t="s">
        <v>44</v>
      </c>
      <c r="K35" s="578"/>
    </row>
    <row r="36" spans="1:11" ht="25.5" x14ac:dyDescent="0.2">
      <c r="A36" s="185" t="s">
        <v>48</v>
      </c>
      <c r="B36" s="277" t="s">
        <v>24</v>
      </c>
      <c r="C36" s="256"/>
      <c r="D36" s="256"/>
      <c r="E36" s="257"/>
      <c r="F36" s="112" t="s">
        <v>463</v>
      </c>
      <c r="G36" s="213" t="s">
        <v>49</v>
      </c>
      <c r="H36" s="108"/>
      <c r="I36" s="103"/>
      <c r="J36" s="577" t="s">
        <v>44</v>
      </c>
      <c r="K36" s="578"/>
    </row>
    <row r="37" spans="1:11" ht="25.5" x14ac:dyDescent="0.2">
      <c r="A37" s="185" t="s">
        <v>50</v>
      </c>
      <c r="B37" s="277" t="s">
        <v>27</v>
      </c>
      <c r="C37" s="256"/>
      <c r="D37" s="256"/>
      <c r="E37" s="257"/>
      <c r="F37" s="112" t="s">
        <v>463</v>
      </c>
      <c r="G37" s="213" t="s">
        <v>51</v>
      </c>
      <c r="H37" s="108"/>
      <c r="I37" s="103"/>
      <c r="J37" s="577" t="s">
        <v>44</v>
      </c>
      <c r="K37" s="578"/>
    </row>
    <row r="38" spans="1:11" ht="25.5" x14ac:dyDescent="0.2">
      <c r="A38" s="185" t="s">
        <v>52</v>
      </c>
      <c r="B38" s="277" t="s">
        <v>30</v>
      </c>
      <c r="C38" s="256"/>
      <c r="D38" s="256"/>
      <c r="E38" s="257"/>
      <c r="F38" s="112" t="s">
        <v>463</v>
      </c>
      <c r="G38" s="213" t="s">
        <v>53</v>
      </c>
      <c r="H38" s="108"/>
      <c r="I38" s="103"/>
      <c r="J38" s="577" t="s">
        <v>44</v>
      </c>
      <c r="K38" s="578"/>
    </row>
    <row r="39" spans="1:11" ht="25.5" x14ac:dyDescent="0.2">
      <c r="A39" s="185" t="s">
        <v>54</v>
      </c>
      <c r="B39" s="277" t="s">
        <v>33</v>
      </c>
      <c r="C39" s="256"/>
      <c r="D39" s="256"/>
      <c r="E39" s="257"/>
      <c r="F39" s="112" t="s">
        <v>463</v>
      </c>
      <c r="G39" s="213" t="s">
        <v>55</v>
      </c>
      <c r="H39" s="108"/>
      <c r="I39" s="103"/>
      <c r="J39" s="577" t="s">
        <v>44</v>
      </c>
      <c r="K39" s="578"/>
    </row>
    <row r="40" spans="1:11" ht="25.5" x14ac:dyDescent="0.2">
      <c r="A40" s="185" t="s">
        <v>56</v>
      </c>
      <c r="B40" s="277" t="s">
        <v>36</v>
      </c>
      <c r="C40" s="256"/>
      <c r="D40" s="256"/>
      <c r="E40" s="257"/>
      <c r="F40" s="112" t="s">
        <v>463</v>
      </c>
      <c r="G40" s="213" t="s">
        <v>57</v>
      </c>
      <c r="H40" s="108"/>
      <c r="I40" s="103"/>
      <c r="J40" s="577" t="s">
        <v>44</v>
      </c>
      <c r="K40" s="578"/>
    </row>
    <row r="41" spans="1:11" ht="25.5" x14ac:dyDescent="0.2">
      <c r="A41" s="185" t="s">
        <v>58</v>
      </c>
      <c r="B41" s="277" t="s">
        <v>39</v>
      </c>
      <c r="C41" s="256"/>
      <c r="D41" s="256"/>
      <c r="E41" s="257"/>
      <c r="F41" s="112" t="s">
        <v>463</v>
      </c>
      <c r="G41" s="106" t="s">
        <v>59</v>
      </c>
      <c r="H41" s="108"/>
      <c r="I41" s="103"/>
      <c r="J41" s="577" t="s">
        <v>44</v>
      </c>
      <c r="K41" s="578"/>
    </row>
    <row r="42" spans="1:11" ht="21.75" customHeight="1" x14ac:dyDescent="0.2">
      <c r="A42" s="185" t="s">
        <v>60</v>
      </c>
      <c r="B42" s="277" t="s">
        <v>61</v>
      </c>
      <c r="C42" s="256"/>
      <c r="D42" s="256"/>
      <c r="E42" s="257"/>
      <c r="F42" s="114" t="s">
        <v>62</v>
      </c>
      <c r="G42" s="111" t="s">
        <v>63</v>
      </c>
      <c r="H42" s="109">
        <f>H43+H44+H45+H46+H48</f>
        <v>0</v>
      </c>
      <c r="I42" s="220">
        <f>I43+I44+I45+I46+I48</f>
        <v>0</v>
      </c>
      <c r="J42" s="353">
        <f>H42+I42</f>
        <v>0</v>
      </c>
      <c r="K42" s="354"/>
    </row>
    <row r="43" spans="1:11" ht="20.25" customHeight="1" x14ac:dyDescent="0.2">
      <c r="A43" s="185" t="s">
        <v>64</v>
      </c>
      <c r="B43" s="277" t="s">
        <v>24</v>
      </c>
      <c r="C43" s="256"/>
      <c r="D43" s="256"/>
      <c r="E43" s="257"/>
      <c r="F43" s="114" t="s">
        <v>62</v>
      </c>
      <c r="G43" s="111" t="s">
        <v>65</v>
      </c>
      <c r="H43" s="108"/>
      <c r="I43" s="103"/>
      <c r="J43" s="353">
        <f t="shared" ref="J43:J48" si="1">H43+I43</f>
        <v>0</v>
      </c>
      <c r="K43" s="354"/>
    </row>
    <row r="44" spans="1:11" ht="20.25" customHeight="1" x14ac:dyDescent="0.2">
      <c r="A44" s="185" t="s">
        <v>66</v>
      </c>
      <c r="B44" s="277" t="s">
        <v>27</v>
      </c>
      <c r="C44" s="256"/>
      <c r="D44" s="256"/>
      <c r="E44" s="257"/>
      <c r="F44" s="114" t="s">
        <v>62</v>
      </c>
      <c r="G44" s="111" t="s">
        <v>67</v>
      </c>
      <c r="H44" s="108"/>
      <c r="I44" s="103"/>
      <c r="J44" s="353">
        <f t="shared" si="1"/>
        <v>0</v>
      </c>
      <c r="K44" s="354"/>
    </row>
    <row r="45" spans="1:11" ht="19.5" customHeight="1" x14ac:dyDescent="0.2">
      <c r="A45" s="185" t="s">
        <v>68</v>
      </c>
      <c r="B45" s="277" t="s">
        <v>30</v>
      </c>
      <c r="C45" s="256"/>
      <c r="D45" s="256"/>
      <c r="E45" s="257"/>
      <c r="F45" s="114" t="s">
        <v>62</v>
      </c>
      <c r="G45" s="111" t="s">
        <v>69</v>
      </c>
      <c r="H45" s="108"/>
      <c r="I45" s="103"/>
      <c r="J45" s="353">
        <f t="shared" si="1"/>
        <v>0</v>
      </c>
      <c r="K45" s="354"/>
    </row>
    <row r="46" spans="1:11" ht="18" customHeight="1" x14ac:dyDescent="0.2">
      <c r="A46" s="185" t="s">
        <v>70</v>
      </c>
      <c r="B46" s="277" t="s">
        <v>33</v>
      </c>
      <c r="C46" s="256"/>
      <c r="D46" s="256"/>
      <c r="E46" s="257"/>
      <c r="F46" s="114" t="s">
        <v>62</v>
      </c>
      <c r="G46" s="111" t="s">
        <v>71</v>
      </c>
      <c r="H46" s="108"/>
      <c r="I46" s="103"/>
      <c r="J46" s="353">
        <f t="shared" si="1"/>
        <v>0</v>
      </c>
      <c r="K46" s="354"/>
    </row>
    <row r="47" spans="1:11" ht="20.25" customHeight="1" x14ac:dyDescent="0.2">
      <c r="A47" s="185" t="s">
        <v>72</v>
      </c>
      <c r="B47" s="277" t="s">
        <v>36</v>
      </c>
      <c r="C47" s="256"/>
      <c r="D47" s="256"/>
      <c r="E47" s="257"/>
      <c r="F47" s="114" t="s">
        <v>62</v>
      </c>
      <c r="G47" s="111" t="s">
        <v>73</v>
      </c>
      <c r="H47" s="108"/>
      <c r="I47" s="103"/>
      <c r="J47" s="353">
        <f t="shared" si="1"/>
        <v>0</v>
      </c>
      <c r="K47" s="354"/>
    </row>
    <row r="48" spans="1:11" ht="19.5" customHeight="1" x14ac:dyDescent="0.2">
      <c r="A48" s="185" t="s">
        <v>74</v>
      </c>
      <c r="B48" s="277" t="s">
        <v>39</v>
      </c>
      <c r="C48" s="256"/>
      <c r="D48" s="256"/>
      <c r="E48" s="257"/>
      <c r="F48" s="114" t="s">
        <v>62</v>
      </c>
      <c r="G48" s="111" t="s">
        <v>75</v>
      </c>
      <c r="H48" s="108"/>
      <c r="I48" s="103"/>
      <c r="J48" s="353">
        <f t="shared" si="1"/>
        <v>0</v>
      </c>
      <c r="K48" s="354"/>
    </row>
    <row r="49" spans="1:11" ht="18.75" customHeight="1" x14ac:dyDescent="0.2">
      <c r="A49" s="185" t="s">
        <v>76</v>
      </c>
      <c r="B49" s="370" t="s">
        <v>77</v>
      </c>
      <c r="C49" s="348"/>
      <c r="D49" s="348"/>
      <c r="E49" s="349"/>
      <c r="F49" s="113" t="s">
        <v>78</v>
      </c>
      <c r="G49" s="111" t="s">
        <v>79</v>
      </c>
      <c r="H49" s="226">
        <f>IF(H27=0,,H42*1000/H27)</f>
        <v>0</v>
      </c>
      <c r="I49" s="221">
        <f>IF(I27=0,,I42*1000/I27)</f>
        <v>0</v>
      </c>
      <c r="J49" s="258">
        <f>IF(J27=0,,J42*1000/J27)</f>
        <v>0</v>
      </c>
      <c r="K49" s="259"/>
    </row>
    <row r="50" spans="1:11" ht="25.5" x14ac:dyDescent="0.2">
      <c r="A50" s="185" t="s">
        <v>80</v>
      </c>
      <c r="B50" s="277" t="s">
        <v>81</v>
      </c>
      <c r="C50" s="256"/>
      <c r="D50" s="256"/>
      <c r="E50" s="257"/>
      <c r="F50" s="112" t="s">
        <v>465</v>
      </c>
      <c r="G50" s="111" t="s">
        <v>82</v>
      </c>
      <c r="H50" s="226">
        <f>IF(H35=0,,H42*1000/H35)</f>
        <v>0</v>
      </c>
      <c r="I50" s="221">
        <f>IF(I35=0,,I42*1000/I35)</f>
        <v>0</v>
      </c>
      <c r="J50" s="575" t="s">
        <v>44</v>
      </c>
      <c r="K50" s="576"/>
    </row>
    <row r="51" spans="1:11" ht="25.5" x14ac:dyDescent="0.2">
      <c r="A51" s="185" t="s">
        <v>461</v>
      </c>
      <c r="B51" s="277" t="s">
        <v>24</v>
      </c>
      <c r="C51" s="256"/>
      <c r="D51" s="256"/>
      <c r="E51" s="257"/>
      <c r="F51" s="112" t="s">
        <v>465</v>
      </c>
      <c r="G51" s="111" t="s">
        <v>83</v>
      </c>
      <c r="H51" s="226">
        <f t="shared" ref="H51:I52" si="2">IF(H36=0,,H43*1000/H36)</f>
        <v>0</v>
      </c>
      <c r="I51" s="221">
        <f t="shared" si="2"/>
        <v>0</v>
      </c>
      <c r="J51" s="575" t="s">
        <v>44</v>
      </c>
      <c r="K51" s="576"/>
    </row>
    <row r="52" spans="1:11" ht="25.5" x14ac:dyDescent="0.2">
      <c r="A52" s="185" t="s">
        <v>462</v>
      </c>
      <c r="B52" s="277" t="s">
        <v>27</v>
      </c>
      <c r="C52" s="256"/>
      <c r="D52" s="256"/>
      <c r="E52" s="257"/>
      <c r="F52" s="112" t="s">
        <v>465</v>
      </c>
      <c r="G52" s="111" t="s">
        <v>84</v>
      </c>
      <c r="H52" s="226">
        <f t="shared" si="2"/>
        <v>0</v>
      </c>
      <c r="I52" s="221">
        <f t="shared" si="2"/>
        <v>0</v>
      </c>
      <c r="J52" s="575" t="s">
        <v>44</v>
      </c>
      <c r="K52" s="576"/>
    </row>
    <row r="53" spans="1:11" ht="25.5" x14ac:dyDescent="0.2">
      <c r="A53" s="185" t="s">
        <v>85</v>
      </c>
      <c r="B53" s="277" t="s">
        <v>30</v>
      </c>
      <c r="C53" s="256"/>
      <c r="D53" s="256"/>
      <c r="E53" s="257"/>
      <c r="F53" s="112" t="s">
        <v>465</v>
      </c>
      <c r="G53" s="111" t="s">
        <v>86</v>
      </c>
      <c r="H53" s="226">
        <f>IF(H38=0,,H45*1000/H38)</f>
        <v>0</v>
      </c>
      <c r="I53" s="221">
        <f>IF(I38=0,,I45*1000/I38)</f>
        <v>0</v>
      </c>
      <c r="J53" s="575" t="s">
        <v>44</v>
      </c>
      <c r="K53" s="576"/>
    </row>
    <row r="54" spans="1:11" ht="25.5" x14ac:dyDescent="0.2">
      <c r="A54" s="185" t="s">
        <v>87</v>
      </c>
      <c r="B54" s="277" t="s">
        <v>33</v>
      </c>
      <c r="C54" s="256"/>
      <c r="D54" s="256"/>
      <c r="E54" s="257"/>
      <c r="F54" s="112" t="s">
        <v>465</v>
      </c>
      <c r="G54" s="111" t="s">
        <v>88</v>
      </c>
      <c r="H54" s="226">
        <f>IF(H39=0,,H46*1000/H39)</f>
        <v>0</v>
      </c>
      <c r="I54" s="221">
        <f>IF(I39=0,,I46*1000/I39)</f>
        <v>0</v>
      </c>
      <c r="J54" s="575" t="s">
        <v>44</v>
      </c>
      <c r="K54" s="576"/>
    </row>
    <row r="55" spans="1:11" ht="25.5" x14ac:dyDescent="0.2">
      <c r="A55" s="185" t="s">
        <v>89</v>
      </c>
      <c r="B55" s="277" t="s">
        <v>39</v>
      </c>
      <c r="C55" s="256"/>
      <c r="D55" s="256"/>
      <c r="E55" s="257"/>
      <c r="F55" s="112" t="s">
        <v>465</v>
      </c>
      <c r="G55" s="111" t="s">
        <v>90</v>
      </c>
      <c r="H55" s="226">
        <f>IF(H41=0,,H48*1000/H41)</f>
        <v>0</v>
      </c>
      <c r="I55" s="221">
        <f>IF(I41=0,,I48*1000/I41)</f>
        <v>0</v>
      </c>
      <c r="J55" s="575" t="s">
        <v>44</v>
      </c>
      <c r="K55" s="576"/>
    </row>
    <row r="56" spans="1:11" ht="33.75" customHeight="1" thickBot="1" x14ac:dyDescent="0.25">
      <c r="A56" s="186" t="s">
        <v>91</v>
      </c>
      <c r="B56" s="369" t="s">
        <v>92</v>
      </c>
      <c r="C56" s="299"/>
      <c r="D56" s="299"/>
      <c r="E56" s="300"/>
      <c r="F56" s="115" t="s">
        <v>93</v>
      </c>
      <c r="G56" s="225" t="s">
        <v>94</v>
      </c>
      <c r="H56" s="110"/>
      <c r="I56" s="104" t="s">
        <v>44</v>
      </c>
      <c r="J56" s="350">
        <f>H56</f>
        <v>0</v>
      </c>
      <c r="K56" s="351"/>
    </row>
    <row r="57" spans="1:11" ht="25.5" customHeight="1" thickBot="1" x14ac:dyDescent="0.25">
      <c r="A57" s="366" t="s">
        <v>95</v>
      </c>
      <c r="B57" s="367"/>
      <c r="C57" s="367"/>
      <c r="D57" s="367"/>
      <c r="E57" s="367"/>
      <c r="F57" s="367"/>
      <c r="G57" s="367"/>
      <c r="H57" s="367"/>
      <c r="I57" s="367"/>
      <c r="J57" s="367"/>
      <c r="K57" s="367"/>
    </row>
    <row r="58" spans="1:11" ht="19.5" customHeight="1" x14ac:dyDescent="0.2">
      <c r="A58" s="119" t="s">
        <v>96</v>
      </c>
      <c r="B58" s="368" t="s">
        <v>20</v>
      </c>
      <c r="C58" s="326"/>
      <c r="D58" s="326"/>
      <c r="E58" s="327"/>
      <c r="F58" s="105" t="s">
        <v>97</v>
      </c>
      <c r="G58" s="124" t="s">
        <v>98</v>
      </c>
      <c r="H58" s="107">
        <f>H59+H60+H61+H62+H64</f>
        <v>0</v>
      </c>
      <c r="I58" s="219">
        <f>I59+I60+I61+I62+I64</f>
        <v>0</v>
      </c>
      <c r="J58" s="364">
        <f>H58+I58</f>
        <v>0</v>
      </c>
      <c r="K58" s="365"/>
    </row>
    <row r="59" spans="1:11" ht="23.25" customHeight="1" x14ac:dyDescent="0.2">
      <c r="A59" s="120" t="s">
        <v>99</v>
      </c>
      <c r="B59" s="277" t="s">
        <v>24</v>
      </c>
      <c r="C59" s="256"/>
      <c r="D59" s="256"/>
      <c r="E59" s="257"/>
      <c r="F59" s="213" t="s">
        <v>97</v>
      </c>
      <c r="G59" s="224" t="s">
        <v>100</v>
      </c>
      <c r="H59" s="108"/>
      <c r="I59" s="103"/>
      <c r="J59" s="353">
        <f t="shared" ref="J59:J64" si="3">H59+I59</f>
        <v>0</v>
      </c>
      <c r="K59" s="354"/>
    </row>
    <row r="60" spans="1:11" ht="24.75" customHeight="1" x14ac:dyDescent="0.2">
      <c r="A60" s="120" t="s">
        <v>101</v>
      </c>
      <c r="B60" s="277" t="s">
        <v>27</v>
      </c>
      <c r="C60" s="256"/>
      <c r="D60" s="256"/>
      <c r="E60" s="257"/>
      <c r="F60" s="213" t="s">
        <v>97</v>
      </c>
      <c r="G60" s="224" t="s">
        <v>102</v>
      </c>
      <c r="H60" s="108"/>
      <c r="I60" s="103"/>
      <c r="J60" s="353">
        <f t="shared" si="3"/>
        <v>0</v>
      </c>
      <c r="K60" s="354"/>
    </row>
    <row r="61" spans="1:11" ht="24" customHeight="1" x14ac:dyDescent="0.2">
      <c r="A61" s="120" t="s">
        <v>103</v>
      </c>
      <c r="B61" s="277" t="s">
        <v>30</v>
      </c>
      <c r="C61" s="256"/>
      <c r="D61" s="256"/>
      <c r="E61" s="257"/>
      <c r="F61" s="213" t="s">
        <v>97</v>
      </c>
      <c r="G61" s="224" t="s">
        <v>104</v>
      </c>
      <c r="H61" s="108"/>
      <c r="I61" s="103"/>
      <c r="J61" s="353">
        <f t="shared" si="3"/>
        <v>0</v>
      </c>
      <c r="K61" s="354"/>
    </row>
    <row r="62" spans="1:11" ht="24.75" customHeight="1" thickBot="1" x14ac:dyDescent="0.25">
      <c r="A62" s="121" t="s">
        <v>105</v>
      </c>
      <c r="B62" s="361" t="s">
        <v>33</v>
      </c>
      <c r="C62" s="362"/>
      <c r="D62" s="362"/>
      <c r="E62" s="363"/>
      <c r="F62" s="223" t="s">
        <v>97</v>
      </c>
      <c r="G62" s="225" t="s">
        <v>106</v>
      </c>
      <c r="H62" s="123"/>
      <c r="I62" s="122"/>
      <c r="J62" s="350">
        <f t="shared" si="3"/>
        <v>0</v>
      </c>
      <c r="K62" s="351"/>
    </row>
    <row r="63" spans="1:11" ht="19.5" customHeight="1" x14ac:dyDescent="0.2">
      <c r="A63" s="116" t="s">
        <v>107</v>
      </c>
      <c r="B63" s="325" t="s">
        <v>36</v>
      </c>
      <c r="C63" s="326"/>
      <c r="D63" s="326"/>
      <c r="E63" s="327"/>
      <c r="F63" s="214" t="s">
        <v>97</v>
      </c>
      <c r="G63" s="87" t="s">
        <v>108</v>
      </c>
      <c r="H63" s="126"/>
      <c r="I63" s="125"/>
      <c r="J63" s="364">
        <f t="shared" si="3"/>
        <v>0</v>
      </c>
      <c r="K63" s="365"/>
    </row>
    <row r="64" spans="1:11" ht="25.5" customHeight="1" x14ac:dyDescent="0.2">
      <c r="A64" s="117" t="s">
        <v>109</v>
      </c>
      <c r="B64" s="255" t="s">
        <v>39</v>
      </c>
      <c r="C64" s="256"/>
      <c r="D64" s="256"/>
      <c r="E64" s="257"/>
      <c r="F64" s="215" t="s">
        <v>97</v>
      </c>
      <c r="G64" s="88" t="s">
        <v>110</v>
      </c>
      <c r="H64" s="108"/>
      <c r="I64" s="103"/>
      <c r="J64" s="353">
        <f t="shared" si="3"/>
        <v>0</v>
      </c>
      <c r="K64" s="354"/>
    </row>
    <row r="65" spans="1:11" ht="23.25" customHeight="1" x14ac:dyDescent="0.2">
      <c r="A65" s="117" t="s">
        <v>111</v>
      </c>
      <c r="B65" s="255" t="s">
        <v>42</v>
      </c>
      <c r="C65" s="256"/>
      <c r="D65" s="256"/>
      <c r="E65" s="257"/>
      <c r="F65" s="128"/>
      <c r="G65" s="127" t="s">
        <v>112</v>
      </c>
      <c r="H65" s="226">
        <f>IF(H66=0,,H58/H66)</f>
        <v>0</v>
      </c>
      <c r="I65" s="221">
        <f>IF(I66=0,,I58/I66)</f>
        <v>0</v>
      </c>
      <c r="J65" s="575" t="s">
        <v>44</v>
      </c>
      <c r="K65" s="576"/>
    </row>
    <row r="66" spans="1:11" ht="27.75" customHeight="1" thickBot="1" x14ac:dyDescent="0.25">
      <c r="A66" s="188" t="s">
        <v>113</v>
      </c>
      <c r="B66" s="355" t="s">
        <v>46</v>
      </c>
      <c r="C66" s="356"/>
      <c r="D66" s="356"/>
      <c r="E66" s="357"/>
      <c r="F66" s="216" t="s">
        <v>463</v>
      </c>
      <c r="G66" s="190" t="s">
        <v>114</v>
      </c>
      <c r="H66" s="191">
        <f>H67+H73+H74+H75+H77</f>
        <v>0</v>
      </c>
      <c r="I66" s="192">
        <f>I67+I73+I74+I75+I77</f>
        <v>0</v>
      </c>
      <c r="J66" s="579" t="s">
        <v>44</v>
      </c>
      <c r="K66" s="580"/>
    </row>
    <row r="67" spans="1:11" ht="26.25" thickBot="1" x14ac:dyDescent="0.25">
      <c r="A67" s="193" t="s">
        <v>115</v>
      </c>
      <c r="B67" s="358" t="s">
        <v>24</v>
      </c>
      <c r="C67" s="359"/>
      <c r="D67" s="359"/>
      <c r="E67" s="360"/>
      <c r="F67" s="194" t="s">
        <v>463</v>
      </c>
      <c r="G67" s="152" t="s">
        <v>116</v>
      </c>
      <c r="H67" s="195"/>
      <c r="I67" s="196"/>
      <c r="J67" s="581" t="s">
        <v>44</v>
      </c>
      <c r="K67" s="582"/>
    </row>
    <row r="68" spans="1:11" s="189" customFormat="1" ht="15.75" customHeight="1" thickBot="1" x14ac:dyDescent="0.25">
      <c r="A68" s="75"/>
      <c r="B68" s="76"/>
      <c r="C68" s="76"/>
      <c r="D68" s="76"/>
      <c r="E68" s="76"/>
      <c r="F68" s="69"/>
      <c r="G68" s="46"/>
      <c r="H68" s="77"/>
      <c r="I68" s="77"/>
      <c r="J68" s="137"/>
      <c r="K68" s="137"/>
    </row>
    <row r="69" spans="1:11" ht="15.75" customHeight="1" thickBot="1" x14ac:dyDescent="0.25">
      <c r="A69" s="335" t="s">
        <v>6</v>
      </c>
      <c r="B69" s="338" t="s">
        <v>7</v>
      </c>
      <c r="C69" s="339"/>
      <c r="D69" s="339"/>
      <c r="E69" s="340"/>
      <c r="F69" s="306" t="s">
        <v>8</v>
      </c>
      <c r="G69" s="379" t="s">
        <v>9</v>
      </c>
      <c r="H69" s="393"/>
      <c r="I69" s="382"/>
      <c r="J69" s="382"/>
      <c r="K69" s="383"/>
    </row>
    <row r="70" spans="1:11" ht="15.75" customHeight="1" thickBot="1" x14ac:dyDescent="0.25">
      <c r="A70" s="336"/>
      <c r="B70" s="341"/>
      <c r="C70" s="342"/>
      <c r="D70" s="342"/>
      <c r="E70" s="343"/>
      <c r="F70" s="307"/>
      <c r="G70" s="380"/>
      <c r="H70" s="384"/>
      <c r="I70" s="394"/>
      <c r="J70" s="395" t="s">
        <v>12</v>
      </c>
      <c r="K70" s="396"/>
    </row>
    <row r="71" spans="1:11" ht="28.5" customHeight="1" thickBot="1" x14ac:dyDescent="0.25">
      <c r="A71" s="374"/>
      <c r="B71" s="375"/>
      <c r="C71" s="376"/>
      <c r="D71" s="376"/>
      <c r="E71" s="377"/>
      <c r="F71" s="378"/>
      <c r="G71" s="381"/>
      <c r="H71" s="184" t="s">
        <v>13</v>
      </c>
      <c r="I71" s="184" t="s">
        <v>460</v>
      </c>
      <c r="J71" s="397"/>
      <c r="K71" s="398"/>
    </row>
    <row r="72" spans="1:11" ht="15.75" customHeight="1" thickBot="1" x14ac:dyDescent="0.25">
      <c r="A72" s="173" t="s">
        <v>14</v>
      </c>
      <c r="B72" s="242" t="s">
        <v>15</v>
      </c>
      <c r="C72" s="243"/>
      <c r="D72" s="243"/>
      <c r="E72" s="244"/>
      <c r="F72" s="181" t="s">
        <v>16</v>
      </c>
      <c r="G72" s="181" t="s">
        <v>17</v>
      </c>
      <c r="H72" s="182">
        <v>1</v>
      </c>
      <c r="I72" s="182">
        <v>2</v>
      </c>
      <c r="J72" s="245">
        <v>3</v>
      </c>
      <c r="K72" s="246"/>
    </row>
    <row r="73" spans="1:11" ht="25.5" x14ac:dyDescent="0.2">
      <c r="A73" s="117" t="s">
        <v>117</v>
      </c>
      <c r="B73" s="255" t="s">
        <v>27</v>
      </c>
      <c r="C73" s="256"/>
      <c r="D73" s="256"/>
      <c r="E73" s="257"/>
      <c r="F73" s="215" t="s">
        <v>463</v>
      </c>
      <c r="G73" s="88" t="s">
        <v>118</v>
      </c>
      <c r="H73" s="108"/>
      <c r="I73" s="103"/>
      <c r="J73" s="577" t="s">
        <v>44</v>
      </c>
      <c r="K73" s="578"/>
    </row>
    <row r="74" spans="1:11" ht="25.5" x14ac:dyDescent="0.2">
      <c r="A74" s="117" t="s">
        <v>119</v>
      </c>
      <c r="B74" s="255" t="s">
        <v>30</v>
      </c>
      <c r="C74" s="256"/>
      <c r="D74" s="256"/>
      <c r="E74" s="257"/>
      <c r="F74" s="215" t="s">
        <v>463</v>
      </c>
      <c r="G74" s="88" t="s">
        <v>120</v>
      </c>
      <c r="H74" s="108"/>
      <c r="I74" s="103"/>
      <c r="J74" s="577" t="s">
        <v>44</v>
      </c>
      <c r="K74" s="578"/>
    </row>
    <row r="75" spans="1:11" ht="25.5" x14ac:dyDescent="0.2">
      <c r="A75" s="117" t="s">
        <v>121</v>
      </c>
      <c r="B75" s="255" t="s">
        <v>33</v>
      </c>
      <c r="C75" s="256"/>
      <c r="D75" s="256"/>
      <c r="E75" s="257"/>
      <c r="F75" s="215" t="s">
        <v>463</v>
      </c>
      <c r="G75" s="88" t="s">
        <v>122</v>
      </c>
      <c r="H75" s="108"/>
      <c r="I75" s="103"/>
      <c r="J75" s="577" t="s">
        <v>44</v>
      </c>
      <c r="K75" s="578"/>
    </row>
    <row r="76" spans="1:11" ht="25.5" x14ac:dyDescent="0.2">
      <c r="A76" s="117" t="s">
        <v>123</v>
      </c>
      <c r="B76" s="255" t="s">
        <v>36</v>
      </c>
      <c r="C76" s="256"/>
      <c r="D76" s="256"/>
      <c r="E76" s="257"/>
      <c r="F76" s="215" t="s">
        <v>463</v>
      </c>
      <c r="G76" s="88" t="s">
        <v>124</v>
      </c>
      <c r="H76" s="108"/>
      <c r="I76" s="103"/>
      <c r="J76" s="577" t="s">
        <v>44</v>
      </c>
      <c r="K76" s="578"/>
    </row>
    <row r="77" spans="1:11" ht="25.5" x14ac:dyDescent="0.2">
      <c r="A77" s="117" t="s">
        <v>125</v>
      </c>
      <c r="B77" s="255" t="s">
        <v>126</v>
      </c>
      <c r="C77" s="256"/>
      <c r="D77" s="256"/>
      <c r="E77" s="257"/>
      <c r="F77" s="215" t="s">
        <v>463</v>
      </c>
      <c r="G77" s="88" t="s">
        <v>127</v>
      </c>
      <c r="H77" s="108"/>
      <c r="I77" s="103"/>
      <c r="J77" s="577" t="s">
        <v>44</v>
      </c>
      <c r="K77" s="578"/>
    </row>
    <row r="78" spans="1:11" ht="22.5" customHeight="1" x14ac:dyDescent="0.2">
      <c r="A78" s="117" t="s">
        <v>128</v>
      </c>
      <c r="B78" s="255" t="s">
        <v>61</v>
      </c>
      <c r="C78" s="256"/>
      <c r="D78" s="256"/>
      <c r="E78" s="257"/>
      <c r="F78" s="129" t="s">
        <v>62</v>
      </c>
      <c r="G78" s="127" t="s">
        <v>129</v>
      </c>
      <c r="H78" s="109">
        <f>H79+H80+H81+H82+H84</f>
        <v>0</v>
      </c>
      <c r="I78" s="220">
        <f>I79+I80+I81+I82+I84</f>
        <v>0</v>
      </c>
      <c r="J78" s="353">
        <f>H78+I78</f>
        <v>0</v>
      </c>
      <c r="K78" s="354"/>
    </row>
    <row r="79" spans="1:11" ht="21" customHeight="1" x14ac:dyDescent="0.2">
      <c r="A79" s="117" t="s">
        <v>130</v>
      </c>
      <c r="B79" s="255" t="s">
        <v>24</v>
      </c>
      <c r="C79" s="256"/>
      <c r="D79" s="256"/>
      <c r="E79" s="257"/>
      <c r="F79" s="129" t="s">
        <v>62</v>
      </c>
      <c r="G79" s="127" t="s">
        <v>131</v>
      </c>
      <c r="H79" s="108"/>
      <c r="I79" s="103"/>
      <c r="J79" s="353">
        <f t="shared" ref="J79:J84" si="4">H79+I79</f>
        <v>0</v>
      </c>
      <c r="K79" s="354"/>
    </row>
    <row r="80" spans="1:11" ht="21.75" customHeight="1" x14ac:dyDescent="0.2">
      <c r="A80" s="117" t="s">
        <v>132</v>
      </c>
      <c r="B80" s="255" t="s">
        <v>27</v>
      </c>
      <c r="C80" s="256"/>
      <c r="D80" s="256"/>
      <c r="E80" s="257"/>
      <c r="F80" s="129" t="s">
        <v>62</v>
      </c>
      <c r="G80" s="127" t="s">
        <v>133</v>
      </c>
      <c r="H80" s="108"/>
      <c r="I80" s="103"/>
      <c r="J80" s="353">
        <f t="shared" si="4"/>
        <v>0</v>
      </c>
      <c r="K80" s="354"/>
    </row>
    <row r="81" spans="1:13" ht="19.5" customHeight="1" x14ac:dyDescent="0.2">
      <c r="A81" s="117" t="s">
        <v>134</v>
      </c>
      <c r="B81" s="255" t="s">
        <v>30</v>
      </c>
      <c r="C81" s="256"/>
      <c r="D81" s="256"/>
      <c r="E81" s="257"/>
      <c r="F81" s="129" t="s">
        <v>62</v>
      </c>
      <c r="G81" s="127" t="s">
        <v>135</v>
      </c>
      <c r="H81" s="108"/>
      <c r="I81" s="103"/>
      <c r="J81" s="353">
        <f t="shared" si="4"/>
        <v>0</v>
      </c>
      <c r="K81" s="354"/>
    </row>
    <row r="82" spans="1:13" ht="18.75" customHeight="1" x14ac:dyDescent="0.2">
      <c r="A82" s="117" t="s">
        <v>136</v>
      </c>
      <c r="B82" s="255" t="s">
        <v>33</v>
      </c>
      <c r="C82" s="256"/>
      <c r="D82" s="256"/>
      <c r="E82" s="257"/>
      <c r="F82" s="129" t="s">
        <v>62</v>
      </c>
      <c r="G82" s="127" t="s">
        <v>137</v>
      </c>
      <c r="H82" s="108"/>
      <c r="I82" s="103"/>
      <c r="J82" s="353">
        <f t="shared" si="4"/>
        <v>0</v>
      </c>
      <c r="K82" s="354"/>
    </row>
    <row r="83" spans="1:13" ht="18.75" customHeight="1" x14ac:dyDescent="0.2">
      <c r="A83" s="117" t="s">
        <v>138</v>
      </c>
      <c r="B83" s="255" t="s">
        <v>36</v>
      </c>
      <c r="C83" s="256"/>
      <c r="D83" s="256"/>
      <c r="E83" s="257"/>
      <c r="F83" s="129" t="s">
        <v>62</v>
      </c>
      <c r="G83" s="127" t="s">
        <v>139</v>
      </c>
      <c r="H83" s="108"/>
      <c r="I83" s="103"/>
      <c r="J83" s="353">
        <f t="shared" si="4"/>
        <v>0</v>
      </c>
      <c r="K83" s="354"/>
    </row>
    <row r="84" spans="1:13" ht="21" customHeight="1" x14ac:dyDescent="0.2">
      <c r="A84" s="117" t="s">
        <v>140</v>
      </c>
      <c r="B84" s="255" t="s">
        <v>39</v>
      </c>
      <c r="C84" s="256"/>
      <c r="D84" s="256"/>
      <c r="E84" s="257"/>
      <c r="F84" s="129" t="s">
        <v>62</v>
      </c>
      <c r="G84" s="127" t="s">
        <v>141</v>
      </c>
      <c r="H84" s="108"/>
      <c r="I84" s="103"/>
      <c r="J84" s="353">
        <f t="shared" si="4"/>
        <v>0</v>
      </c>
      <c r="K84" s="354"/>
    </row>
    <row r="85" spans="1:13" ht="20.25" customHeight="1" x14ac:dyDescent="0.2">
      <c r="A85" s="117" t="s">
        <v>142</v>
      </c>
      <c r="B85" s="347" t="s">
        <v>77</v>
      </c>
      <c r="C85" s="348"/>
      <c r="D85" s="348"/>
      <c r="E85" s="349"/>
      <c r="F85" s="128" t="s">
        <v>78</v>
      </c>
      <c r="G85" s="127" t="s">
        <v>143</v>
      </c>
      <c r="H85" s="226">
        <f>IF(H58=0,,H78*1000/H58)</f>
        <v>0</v>
      </c>
      <c r="I85" s="221">
        <f>IF(I58=0,,I78*1000/I58)</f>
        <v>0</v>
      </c>
      <c r="J85" s="258">
        <f>IF(J58=0,,J78*1000/J58)</f>
        <v>0</v>
      </c>
      <c r="K85" s="259"/>
    </row>
    <row r="86" spans="1:13" ht="22.5" customHeight="1" x14ac:dyDescent="0.2">
      <c r="A86" s="117" t="s">
        <v>144</v>
      </c>
      <c r="B86" s="255" t="s">
        <v>81</v>
      </c>
      <c r="C86" s="256"/>
      <c r="D86" s="256"/>
      <c r="E86" s="257"/>
      <c r="F86" s="215" t="s">
        <v>465</v>
      </c>
      <c r="G86" s="127" t="s">
        <v>145</v>
      </c>
      <c r="H86" s="226">
        <f>IF(H66=0,,H78*1000/H66)</f>
        <v>0</v>
      </c>
      <c r="I86" s="221">
        <f>IF(I66=0,,I78*1000/I66)</f>
        <v>0</v>
      </c>
      <c r="J86" s="575" t="s">
        <v>44</v>
      </c>
      <c r="K86" s="576"/>
    </row>
    <row r="87" spans="1:13" ht="24" customHeight="1" x14ac:dyDescent="0.2">
      <c r="A87" s="117" t="s">
        <v>146</v>
      </c>
      <c r="B87" s="255" t="s">
        <v>24</v>
      </c>
      <c r="C87" s="256"/>
      <c r="D87" s="256"/>
      <c r="E87" s="257"/>
      <c r="F87" s="215" t="s">
        <v>465</v>
      </c>
      <c r="G87" s="127" t="s">
        <v>147</v>
      </c>
      <c r="H87" s="226">
        <f>IF(H67=0,,H79*1000/H67)</f>
        <v>0</v>
      </c>
      <c r="I87" s="221">
        <f>IF(I67=0,,I79*1000/I67)</f>
        <v>0</v>
      </c>
      <c r="J87" s="575" t="s">
        <v>44</v>
      </c>
      <c r="K87" s="576"/>
    </row>
    <row r="88" spans="1:13" ht="28.5" customHeight="1" x14ac:dyDescent="0.2">
      <c r="A88" s="117" t="s">
        <v>148</v>
      </c>
      <c r="B88" s="255" t="s">
        <v>27</v>
      </c>
      <c r="C88" s="256"/>
      <c r="D88" s="256"/>
      <c r="E88" s="257"/>
      <c r="F88" s="215" t="s">
        <v>465</v>
      </c>
      <c r="G88" s="127" t="s">
        <v>149</v>
      </c>
      <c r="H88" s="226">
        <f t="shared" ref="H88:I90" si="5">IF(H73=0,,H80*1000/H73)</f>
        <v>0</v>
      </c>
      <c r="I88" s="221">
        <f t="shared" si="5"/>
        <v>0</v>
      </c>
      <c r="J88" s="575" t="s">
        <v>44</v>
      </c>
      <c r="K88" s="576"/>
    </row>
    <row r="89" spans="1:13" ht="25.5" x14ac:dyDescent="0.2">
      <c r="A89" s="117" t="s">
        <v>150</v>
      </c>
      <c r="B89" s="255" t="s">
        <v>30</v>
      </c>
      <c r="C89" s="256"/>
      <c r="D89" s="256"/>
      <c r="E89" s="257"/>
      <c r="F89" s="215" t="s">
        <v>465</v>
      </c>
      <c r="G89" s="127" t="s">
        <v>151</v>
      </c>
      <c r="H89" s="226">
        <f t="shared" si="5"/>
        <v>0</v>
      </c>
      <c r="I89" s="221">
        <f t="shared" si="5"/>
        <v>0</v>
      </c>
      <c r="J89" s="575" t="s">
        <v>44</v>
      </c>
      <c r="K89" s="576"/>
    </row>
    <row r="90" spans="1:13" ht="25.5" x14ac:dyDescent="0.2">
      <c r="A90" s="117" t="s">
        <v>152</v>
      </c>
      <c r="B90" s="255" t="s">
        <v>33</v>
      </c>
      <c r="C90" s="256"/>
      <c r="D90" s="256"/>
      <c r="E90" s="257"/>
      <c r="F90" s="215" t="s">
        <v>465</v>
      </c>
      <c r="G90" s="127" t="s">
        <v>153</v>
      </c>
      <c r="H90" s="226">
        <f t="shared" si="5"/>
        <v>0</v>
      </c>
      <c r="I90" s="221">
        <f t="shared" si="5"/>
        <v>0</v>
      </c>
      <c r="J90" s="575" t="s">
        <v>44</v>
      </c>
      <c r="K90" s="576"/>
    </row>
    <row r="91" spans="1:13" ht="25.5" x14ac:dyDescent="0.2">
      <c r="A91" s="117" t="s">
        <v>154</v>
      </c>
      <c r="B91" s="255" t="s">
        <v>39</v>
      </c>
      <c r="C91" s="256"/>
      <c r="D91" s="256"/>
      <c r="E91" s="257"/>
      <c r="F91" s="215" t="s">
        <v>465</v>
      </c>
      <c r="G91" s="127" t="s">
        <v>155</v>
      </c>
      <c r="H91" s="226">
        <f>IF(H77=0,,H84*1000/H77)</f>
        <v>0</v>
      </c>
      <c r="I91" s="221">
        <f>IF(I77=0,,I84*1000/I77)</f>
        <v>0</v>
      </c>
      <c r="J91" s="575" t="s">
        <v>44</v>
      </c>
      <c r="K91" s="576"/>
    </row>
    <row r="92" spans="1:13" ht="34.5" customHeight="1" thickBot="1" x14ac:dyDescent="0.25">
      <c r="A92" s="118" t="s">
        <v>156</v>
      </c>
      <c r="B92" s="298" t="s">
        <v>92</v>
      </c>
      <c r="C92" s="299"/>
      <c r="D92" s="299"/>
      <c r="E92" s="300"/>
      <c r="F92" s="130" t="s">
        <v>93</v>
      </c>
      <c r="G92" s="89" t="s">
        <v>157</v>
      </c>
      <c r="H92" s="110"/>
      <c r="I92" s="104" t="s">
        <v>44</v>
      </c>
      <c r="J92" s="350">
        <f>H92</f>
        <v>0</v>
      </c>
      <c r="K92" s="351"/>
    </row>
    <row r="93" spans="1:13" ht="13.5" thickBot="1" x14ac:dyDescent="0.25">
      <c r="A93" s="352" t="s">
        <v>158</v>
      </c>
      <c r="B93" s="352"/>
      <c r="C93" s="352"/>
      <c r="D93" s="352"/>
      <c r="E93" s="352"/>
      <c r="F93" s="352"/>
      <c r="G93" s="352"/>
      <c r="H93" s="352"/>
      <c r="I93" s="352"/>
      <c r="J93" s="352"/>
      <c r="K93" s="352"/>
      <c r="L93" s="352"/>
      <c r="M93" s="352"/>
    </row>
    <row r="94" spans="1:13" ht="15" customHeight="1" x14ac:dyDescent="0.2">
      <c r="A94" s="335" t="s">
        <v>159</v>
      </c>
      <c r="B94" s="338" t="s">
        <v>7</v>
      </c>
      <c r="C94" s="339"/>
      <c r="D94" s="339"/>
      <c r="E94" s="340"/>
      <c r="F94" s="306" t="s">
        <v>8</v>
      </c>
      <c r="G94" s="309" t="s">
        <v>9</v>
      </c>
      <c r="H94" s="314" t="s">
        <v>10</v>
      </c>
      <c r="I94" s="315"/>
      <c r="J94" s="315"/>
      <c r="K94" s="315"/>
      <c r="L94" s="315"/>
      <c r="M94" s="316"/>
    </row>
    <row r="95" spans="1:13" ht="15.75" customHeight="1" thickBot="1" x14ac:dyDescent="0.25">
      <c r="A95" s="336"/>
      <c r="B95" s="341"/>
      <c r="C95" s="342"/>
      <c r="D95" s="342"/>
      <c r="E95" s="343"/>
      <c r="F95" s="307"/>
      <c r="G95" s="310"/>
      <c r="H95" s="317"/>
      <c r="I95" s="318"/>
      <c r="J95" s="318"/>
      <c r="K95" s="318"/>
      <c r="L95" s="318"/>
      <c r="M95" s="319"/>
    </row>
    <row r="96" spans="1:13" ht="36.75" customHeight="1" thickBot="1" x14ac:dyDescent="0.25">
      <c r="A96" s="337"/>
      <c r="B96" s="344"/>
      <c r="C96" s="345"/>
      <c r="D96" s="345"/>
      <c r="E96" s="346"/>
      <c r="F96" s="308"/>
      <c r="G96" s="311"/>
      <c r="H96" s="312" t="s">
        <v>160</v>
      </c>
      <c r="I96" s="313"/>
      <c r="J96" s="312" t="s">
        <v>161</v>
      </c>
      <c r="K96" s="313"/>
      <c r="L96" s="320" t="s">
        <v>162</v>
      </c>
      <c r="M96" s="313"/>
    </row>
    <row r="97" spans="1:13" ht="13.5" thickBot="1" x14ac:dyDescent="0.25">
      <c r="A97" s="155" t="s">
        <v>14</v>
      </c>
      <c r="B97" s="331" t="s">
        <v>15</v>
      </c>
      <c r="C97" s="332"/>
      <c r="D97" s="332"/>
      <c r="E97" s="333"/>
      <c r="F97" s="181" t="s">
        <v>16</v>
      </c>
      <c r="G97" s="187" t="s">
        <v>17</v>
      </c>
      <c r="H97" s="334">
        <v>1</v>
      </c>
      <c r="I97" s="275"/>
      <c r="J97" s="274">
        <v>2</v>
      </c>
      <c r="K97" s="275"/>
      <c r="L97" s="321">
        <v>3</v>
      </c>
      <c r="M97" s="322"/>
    </row>
    <row r="98" spans="1:13" ht="15.75" customHeight="1" x14ac:dyDescent="0.2">
      <c r="A98" s="136" t="s">
        <v>163</v>
      </c>
      <c r="B98" s="325" t="s">
        <v>164</v>
      </c>
      <c r="C98" s="326"/>
      <c r="D98" s="326"/>
      <c r="E98" s="327"/>
      <c r="F98" s="214" t="s">
        <v>165</v>
      </c>
      <c r="G98" s="87" t="s">
        <v>166</v>
      </c>
      <c r="H98" s="328"/>
      <c r="I98" s="329"/>
      <c r="J98" s="330"/>
      <c r="K98" s="329"/>
      <c r="L98" s="323"/>
      <c r="M98" s="324"/>
    </row>
    <row r="99" spans="1:13" ht="15.75" customHeight="1" x14ac:dyDescent="0.2">
      <c r="A99" s="117" t="s">
        <v>167</v>
      </c>
      <c r="B99" s="255" t="s">
        <v>168</v>
      </c>
      <c r="C99" s="256"/>
      <c r="D99" s="256"/>
      <c r="E99" s="257"/>
      <c r="F99" s="215" t="s">
        <v>165</v>
      </c>
      <c r="G99" s="88" t="s">
        <v>169</v>
      </c>
      <c r="H99" s="270">
        <f>H98-H100</f>
        <v>0</v>
      </c>
      <c r="I99" s="271"/>
      <c r="J99" s="258">
        <f>J98-J100</f>
        <v>0</v>
      </c>
      <c r="K99" s="271"/>
      <c r="L99" s="258">
        <f>L98-L100</f>
        <v>0</v>
      </c>
      <c r="M99" s="262"/>
    </row>
    <row r="100" spans="1:13" ht="20.25" customHeight="1" x14ac:dyDescent="0.2">
      <c r="A100" s="117" t="s">
        <v>170</v>
      </c>
      <c r="B100" s="255" t="s">
        <v>171</v>
      </c>
      <c r="C100" s="304"/>
      <c r="D100" s="304"/>
      <c r="E100" s="305"/>
      <c r="F100" s="215" t="s">
        <v>165</v>
      </c>
      <c r="G100" s="88" t="s">
        <v>172</v>
      </c>
      <c r="H100" s="270">
        <f>H101+H102+H103+H104+H106</f>
        <v>0</v>
      </c>
      <c r="I100" s="271"/>
      <c r="J100" s="258">
        <f>J101+J102+J103+J104+J106</f>
        <v>0</v>
      </c>
      <c r="K100" s="271"/>
      <c r="L100" s="258">
        <f>L101+L102+L103+L104+L106</f>
        <v>0</v>
      </c>
      <c r="M100" s="262"/>
    </row>
    <row r="101" spans="1:13" ht="16.5" customHeight="1" x14ac:dyDescent="0.2">
      <c r="A101" s="117" t="s">
        <v>173</v>
      </c>
      <c r="B101" s="255" t="s">
        <v>24</v>
      </c>
      <c r="C101" s="256"/>
      <c r="D101" s="256"/>
      <c r="E101" s="257"/>
      <c r="F101" s="129" t="s">
        <v>165</v>
      </c>
      <c r="G101" s="88" t="s">
        <v>174</v>
      </c>
      <c r="H101" s="272"/>
      <c r="I101" s="264"/>
      <c r="J101" s="264"/>
      <c r="K101" s="264"/>
      <c r="L101" s="260"/>
      <c r="M101" s="261"/>
    </row>
    <row r="102" spans="1:13" ht="16.5" customHeight="1" x14ac:dyDescent="0.2">
      <c r="A102" s="117" t="s">
        <v>175</v>
      </c>
      <c r="B102" s="255" t="s">
        <v>27</v>
      </c>
      <c r="C102" s="256"/>
      <c r="D102" s="256"/>
      <c r="E102" s="257"/>
      <c r="F102" s="129" t="s">
        <v>165</v>
      </c>
      <c r="G102" s="88" t="s">
        <v>176</v>
      </c>
      <c r="H102" s="272"/>
      <c r="I102" s="264"/>
      <c r="J102" s="264"/>
      <c r="K102" s="264"/>
      <c r="L102" s="260"/>
      <c r="M102" s="261"/>
    </row>
    <row r="103" spans="1:13" ht="16.5" customHeight="1" x14ac:dyDescent="0.2">
      <c r="A103" s="117" t="s">
        <v>177</v>
      </c>
      <c r="B103" s="255" t="s">
        <v>30</v>
      </c>
      <c r="C103" s="256"/>
      <c r="D103" s="256"/>
      <c r="E103" s="257"/>
      <c r="F103" s="129" t="s">
        <v>165</v>
      </c>
      <c r="G103" s="88" t="s">
        <v>178</v>
      </c>
      <c r="H103" s="272"/>
      <c r="I103" s="264"/>
      <c r="J103" s="264"/>
      <c r="K103" s="264"/>
      <c r="L103" s="260"/>
      <c r="M103" s="261"/>
    </row>
    <row r="104" spans="1:13" ht="16.5" customHeight="1" x14ac:dyDescent="0.2">
      <c r="A104" s="117" t="s">
        <v>179</v>
      </c>
      <c r="B104" s="255" t="s">
        <v>33</v>
      </c>
      <c r="C104" s="256"/>
      <c r="D104" s="256"/>
      <c r="E104" s="257"/>
      <c r="F104" s="129" t="s">
        <v>165</v>
      </c>
      <c r="G104" s="88" t="s">
        <v>180</v>
      </c>
      <c r="H104" s="272"/>
      <c r="I104" s="264"/>
      <c r="J104" s="264"/>
      <c r="K104" s="264"/>
      <c r="L104" s="260"/>
      <c r="M104" s="261"/>
    </row>
    <row r="105" spans="1:13" ht="18" customHeight="1" x14ac:dyDescent="0.2">
      <c r="A105" s="117" t="s">
        <v>181</v>
      </c>
      <c r="B105" s="255" t="s">
        <v>36</v>
      </c>
      <c r="C105" s="256"/>
      <c r="D105" s="256"/>
      <c r="E105" s="257"/>
      <c r="F105" s="129" t="s">
        <v>165</v>
      </c>
      <c r="G105" s="88" t="s">
        <v>182</v>
      </c>
      <c r="H105" s="272"/>
      <c r="I105" s="273"/>
      <c r="J105" s="264"/>
      <c r="K105" s="264"/>
      <c r="L105" s="260"/>
      <c r="M105" s="261"/>
    </row>
    <row r="106" spans="1:13" ht="17.25" customHeight="1" x14ac:dyDescent="0.2">
      <c r="A106" s="117" t="s">
        <v>183</v>
      </c>
      <c r="B106" s="255" t="s">
        <v>39</v>
      </c>
      <c r="C106" s="256"/>
      <c r="D106" s="256"/>
      <c r="E106" s="257"/>
      <c r="F106" s="129" t="s">
        <v>165</v>
      </c>
      <c r="G106" s="88" t="s">
        <v>184</v>
      </c>
      <c r="H106" s="272"/>
      <c r="I106" s="273"/>
      <c r="J106" s="264"/>
      <c r="K106" s="264"/>
      <c r="L106" s="260"/>
      <c r="M106" s="261"/>
    </row>
    <row r="107" spans="1:13" ht="19.5" customHeight="1" x14ac:dyDescent="0.2">
      <c r="A107" s="117" t="s">
        <v>185</v>
      </c>
      <c r="B107" s="255" t="s">
        <v>186</v>
      </c>
      <c r="C107" s="304"/>
      <c r="D107" s="304"/>
      <c r="E107" s="305"/>
      <c r="F107" s="215" t="s">
        <v>165</v>
      </c>
      <c r="G107" s="88" t="s">
        <v>187</v>
      </c>
      <c r="H107" s="270">
        <f>H100-H109</f>
        <v>0</v>
      </c>
      <c r="I107" s="271"/>
      <c r="J107" s="258">
        <f>J100-J109</f>
        <v>0</v>
      </c>
      <c r="K107" s="271"/>
      <c r="L107" s="258">
        <f>L100-L109</f>
        <v>0</v>
      </c>
      <c r="M107" s="262"/>
    </row>
    <row r="108" spans="1:13" ht="20.25" customHeight="1" x14ac:dyDescent="0.2">
      <c r="A108" s="117" t="s">
        <v>188</v>
      </c>
      <c r="B108" s="255" t="s">
        <v>189</v>
      </c>
      <c r="C108" s="256"/>
      <c r="D108" s="256"/>
      <c r="E108" s="257"/>
      <c r="F108" s="215" t="s">
        <v>190</v>
      </c>
      <c r="G108" s="88" t="s">
        <v>191</v>
      </c>
      <c r="H108" s="270">
        <f>IF(H100=0,,H107/H100*100)</f>
        <v>0</v>
      </c>
      <c r="I108" s="258"/>
      <c r="J108" s="258">
        <f>IF(J100=0,,J107/J100*100)</f>
        <v>0</v>
      </c>
      <c r="K108" s="258"/>
      <c r="L108" s="258">
        <f>IF(L100=0,,L107/L100*100)</f>
        <v>0</v>
      </c>
      <c r="M108" s="259"/>
    </row>
    <row r="109" spans="1:13" ht="27.75" customHeight="1" x14ac:dyDescent="0.2">
      <c r="A109" s="117" t="s">
        <v>192</v>
      </c>
      <c r="B109" s="252" t="s">
        <v>193</v>
      </c>
      <c r="C109" s="253"/>
      <c r="D109" s="253"/>
      <c r="E109" s="254"/>
      <c r="F109" s="215" t="s">
        <v>165</v>
      </c>
      <c r="G109" s="88" t="s">
        <v>194</v>
      </c>
      <c r="H109" s="270">
        <f>H110+H111+H112+H113+H115</f>
        <v>0</v>
      </c>
      <c r="I109" s="271"/>
      <c r="J109" s="258">
        <f>J110+J111+J112+J113+J115</f>
        <v>0</v>
      </c>
      <c r="K109" s="271"/>
      <c r="L109" s="258">
        <f>L110+L111+L112+L113+L115</f>
        <v>0</v>
      </c>
      <c r="M109" s="262"/>
    </row>
    <row r="110" spans="1:13" ht="17.25" customHeight="1" x14ac:dyDescent="0.2">
      <c r="A110" s="117" t="s">
        <v>195</v>
      </c>
      <c r="B110" s="255" t="s">
        <v>24</v>
      </c>
      <c r="C110" s="256"/>
      <c r="D110" s="256"/>
      <c r="E110" s="257"/>
      <c r="F110" s="129" t="s">
        <v>165</v>
      </c>
      <c r="G110" s="88" t="s">
        <v>196</v>
      </c>
      <c r="H110" s="272"/>
      <c r="I110" s="273"/>
      <c r="J110" s="264"/>
      <c r="K110" s="273"/>
      <c r="L110" s="260"/>
      <c r="M110" s="261"/>
    </row>
    <row r="111" spans="1:13" ht="17.25" customHeight="1" x14ac:dyDescent="0.2">
      <c r="A111" s="117" t="s">
        <v>197</v>
      </c>
      <c r="B111" s="255" t="s">
        <v>27</v>
      </c>
      <c r="C111" s="256"/>
      <c r="D111" s="256"/>
      <c r="E111" s="257"/>
      <c r="F111" s="129" t="s">
        <v>165</v>
      </c>
      <c r="G111" s="88" t="s">
        <v>198</v>
      </c>
      <c r="H111" s="272"/>
      <c r="I111" s="273"/>
      <c r="J111" s="264"/>
      <c r="K111" s="273"/>
      <c r="L111" s="260"/>
      <c r="M111" s="261"/>
    </row>
    <row r="112" spans="1:13" ht="17.25" customHeight="1" x14ac:dyDescent="0.2">
      <c r="A112" s="117" t="s">
        <v>199</v>
      </c>
      <c r="B112" s="255" t="s">
        <v>30</v>
      </c>
      <c r="C112" s="256"/>
      <c r="D112" s="256"/>
      <c r="E112" s="257"/>
      <c r="F112" s="129" t="s">
        <v>165</v>
      </c>
      <c r="G112" s="88" t="s">
        <v>200</v>
      </c>
      <c r="H112" s="272"/>
      <c r="I112" s="273"/>
      <c r="J112" s="264"/>
      <c r="K112" s="273"/>
      <c r="L112" s="260"/>
      <c r="M112" s="261"/>
    </row>
    <row r="113" spans="1:13" ht="18" customHeight="1" x14ac:dyDescent="0.2">
      <c r="A113" s="117" t="s">
        <v>201</v>
      </c>
      <c r="B113" s="255" t="s">
        <v>33</v>
      </c>
      <c r="C113" s="256"/>
      <c r="D113" s="256"/>
      <c r="E113" s="257"/>
      <c r="F113" s="129" t="s">
        <v>165</v>
      </c>
      <c r="G113" s="88" t="s">
        <v>202</v>
      </c>
      <c r="H113" s="272"/>
      <c r="I113" s="273"/>
      <c r="J113" s="264"/>
      <c r="K113" s="273"/>
      <c r="L113" s="260"/>
      <c r="M113" s="261"/>
    </row>
    <row r="114" spans="1:13" ht="18.75" customHeight="1" x14ac:dyDescent="0.2">
      <c r="A114" s="117" t="s">
        <v>203</v>
      </c>
      <c r="B114" s="255" t="s">
        <v>36</v>
      </c>
      <c r="C114" s="256"/>
      <c r="D114" s="256"/>
      <c r="E114" s="257"/>
      <c r="F114" s="129" t="s">
        <v>165</v>
      </c>
      <c r="G114" s="88" t="s">
        <v>204</v>
      </c>
      <c r="H114" s="272"/>
      <c r="I114" s="273"/>
      <c r="J114" s="264"/>
      <c r="K114" s="273"/>
      <c r="L114" s="260"/>
      <c r="M114" s="261"/>
    </row>
    <row r="115" spans="1:13" x14ac:dyDescent="0.2">
      <c r="A115" s="117" t="s">
        <v>205</v>
      </c>
      <c r="B115" s="255" t="s">
        <v>39</v>
      </c>
      <c r="C115" s="256"/>
      <c r="D115" s="256"/>
      <c r="E115" s="257"/>
      <c r="F115" s="129" t="s">
        <v>165</v>
      </c>
      <c r="G115" s="88" t="s">
        <v>206</v>
      </c>
      <c r="H115" s="272"/>
      <c r="I115" s="273"/>
      <c r="J115" s="264"/>
      <c r="K115" s="273"/>
      <c r="L115" s="260"/>
      <c r="M115" s="261"/>
    </row>
    <row r="116" spans="1:13" ht="25.5" x14ac:dyDescent="0.2">
      <c r="A116" s="117" t="s">
        <v>207</v>
      </c>
      <c r="B116" s="252" t="s">
        <v>208</v>
      </c>
      <c r="C116" s="253"/>
      <c r="D116" s="253"/>
      <c r="E116" s="254"/>
      <c r="F116" s="215" t="s">
        <v>209</v>
      </c>
      <c r="G116" s="88" t="s">
        <v>210</v>
      </c>
      <c r="H116" s="270">
        <f>IF(H100=0,,#REF!*1000/H100)</f>
        <v>0</v>
      </c>
      <c r="I116" s="271"/>
      <c r="J116" s="258">
        <f>IF(J100=0,,#REF!*1000/J100)</f>
        <v>0</v>
      </c>
      <c r="K116" s="271"/>
      <c r="L116" s="264"/>
      <c r="M116" s="265"/>
    </row>
    <row r="117" spans="1:13" ht="25.5" x14ac:dyDescent="0.2">
      <c r="A117" s="117" t="s">
        <v>211</v>
      </c>
      <c r="B117" s="252" t="s">
        <v>212</v>
      </c>
      <c r="C117" s="253"/>
      <c r="D117" s="253"/>
      <c r="E117" s="254"/>
      <c r="F117" s="215" t="s">
        <v>209</v>
      </c>
      <c r="G117" s="88" t="s">
        <v>213</v>
      </c>
      <c r="H117" s="270">
        <f>IF(H109=0,,#REF!*1000/H109)</f>
        <v>0</v>
      </c>
      <c r="I117" s="271"/>
      <c r="J117" s="258">
        <f>IF(J109=0,,#REF!*1000/J109)</f>
        <v>0</v>
      </c>
      <c r="K117" s="271"/>
      <c r="L117" s="258">
        <f>IF(L109=0,,L116*L100/L109)</f>
        <v>0</v>
      </c>
      <c r="M117" s="262"/>
    </row>
    <row r="118" spans="1:13" ht="25.5" x14ac:dyDescent="0.2">
      <c r="A118" s="117" t="s">
        <v>214</v>
      </c>
      <c r="B118" s="252" t="s">
        <v>215</v>
      </c>
      <c r="C118" s="253"/>
      <c r="D118" s="253"/>
      <c r="E118" s="254"/>
      <c r="F118" s="215" t="s">
        <v>216</v>
      </c>
      <c r="G118" s="88" t="s">
        <v>217</v>
      </c>
      <c r="H118" s="303"/>
      <c r="I118" s="266"/>
      <c r="J118" s="266"/>
      <c r="K118" s="266"/>
      <c r="L118" s="258">
        <f>L119*L100/1000</f>
        <v>0</v>
      </c>
      <c r="M118" s="259"/>
    </row>
    <row r="119" spans="1:13" ht="25.5" x14ac:dyDescent="0.2">
      <c r="A119" s="117" t="s">
        <v>218</v>
      </c>
      <c r="B119" s="252" t="s">
        <v>219</v>
      </c>
      <c r="C119" s="253"/>
      <c r="D119" s="253"/>
      <c r="E119" s="254"/>
      <c r="F119" s="215" t="s">
        <v>220</v>
      </c>
      <c r="G119" s="88" t="s">
        <v>221</v>
      </c>
      <c r="H119" s="270">
        <f>IF(H100=0,,H118*1000/H100)</f>
        <v>0</v>
      </c>
      <c r="I119" s="271"/>
      <c r="J119" s="258">
        <f>IF(J100=0,,J118*1000/J100)</f>
        <v>0</v>
      </c>
      <c r="K119" s="271"/>
      <c r="L119" s="264"/>
      <c r="M119" s="265"/>
    </row>
    <row r="120" spans="1:13" ht="25.5" x14ac:dyDescent="0.2">
      <c r="A120" s="117" t="s">
        <v>222</v>
      </c>
      <c r="B120" s="252" t="s">
        <v>223</v>
      </c>
      <c r="C120" s="253"/>
      <c r="D120" s="253"/>
      <c r="E120" s="254"/>
      <c r="F120" s="215" t="s">
        <v>220</v>
      </c>
      <c r="G120" s="88" t="s">
        <v>224</v>
      </c>
      <c r="H120" s="270">
        <f>IF(H109=0,,H118*1000/H109)</f>
        <v>0</v>
      </c>
      <c r="I120" s="271"/>
      <c r="J120" s="258">
        <f>IF(J109=0,,J118*1000/J109)</f>
        <v>0</v>
      </c>
      <c r="K120" s="271"/>
      <c r="L120" s="258">
        <f>IF(L109=0,,L118*1000/L109)</f>
        <v>0</v>
      </c>
      <c r="M120" s="259"/>
    </row>
    <row r="121" spans="1:13" x14ac:dyDescent="0.2">
      <c r="A121" s="117" t="s">
        <v>225</v>
      </c>
      <c r="B121" s="252" t="s">
        <v>226</v>
      </c>
      <c r="C121" s="253"/>
      <c r="D121" s="253"/>
      <c r="E121" s="254"/>
      <c r="F121" s="215" t="s">
        <v>93</v>
      </c>
      <c r="G121" s="88" t="s">
        <v>227</v>
      </c>
      <c r="H121" s="303"/>
      <c r="I121" s="266"/>
      <c r="J121" s="266"/>
      <c r="K121" s="266"/>
      <c r="L121" s="266"/>
      <c r="M121" s="267"/>
    </row>
    <row r="122" spans="1:13" ht="25.5" x14ac:dyDescent="0.2">
      <c r="A122" s="117" t="s">
        <v>228</v>
      </c>
      <c r="B122" s="252" t="s">
        <v>219</v>
      </c>
      <c r="C122" s="253"/>
      <c r="D122" s="253"/>
      <c r="E122" s="254"/>
      <c r="F122" s="215" t="s">
        <v>229</v>
      </c>
      <c r="G122" s="88" t="s">
        <v>230</v>
      </c>
      <c r="H122" s="270">
        <f>IF(H100=0,,H121*1000/H100)</f>
        <v>0</v>
      </c>
      <c r="I122" s="271"/>
      <c r="J122" s="258">
        <f>IF(J100=0,,J121*1000/J100)</f>
        <v>0</v>
      </c>
      <c r="K122" s="271"/>
      <c r="L122" s="258">
        <f>IF(L100=0,,L121*1000/L100)</f>
        <v>0</v>
      </c>
      <c r="M122" s="262"/>
    </row>
    <row r="123" spans="1:13" ht="25.5" x14ac:dyDescent="0.2">
      <c r="A123" s="117" t="s">
        <v>231</v>
      </c>
      <c r="B123" s="252" t="s">
        <v>223</v>
      </c>
      <c r="C123" s="253"/>
      <c r="D123" s="253"/>
      <c r="E123" s="254"/>
      <c r="F123" s="215" t="s">
        <v>229</v>
      </c>
      <c r="G123" s="88" t="s">
        <v>232</v>
      </c>
      <c r="H123" s="270">
        <f>IF(H109=0,,H121*1000/H109)</f>
        <v>0</v>
      </c>
      <c r="I123" s="271"/>
      <c r="J123" s="258">
        <f>IF(J109=0,,J121*1000/J109)</f>
        <v>0</v>
      </c>
      <c r="K123" s="271"/>
      <c r="L123" s="258">
        <f>IF(L109=0,,L121*1000/L109)</f>
        <v>0</v>
      </c>
      <c r="M123" s="262"/>
    </row>
    <row r="124" spans="1:13" ht="42" customHeight="1" x14ac:dyDescent="0.2">
      <c r="A124" s="117" t="s">
        <v>233</v>
      </c>
      <c r="B124" s="252" t="s">
        <v>234</v>
      </c>
      <c r="C124" s="253"/>
      <c r="D124" s="253"/>
      <c r="E124" s="254"/>
      <c r="F124" s="215" t="s">
        <v>235</v>
      </c>
      <c r="G124" s="88" t="s">
        <v>236</v>
      </c>
      <c r="H124" s="301">
        <f>H125+H126+H127</f>
        <v>0</v>
      </c>
      <c r="I124" s="302"/>
      <c r="J124" s="268">
        <f>J125+J126+J127</f>
        <v>0</v>
      </c>
      <c r="K124" s="302"/>
      <c r="L124" s="268">
        <f>L125+L126+L127</f>
        <v>0</v>
      </c>
      <c r="M124" s="269"/>
    </row>
    <row r="125" spans="1:13" ht="17.25" customHeight="1" x14ac:dyDescent="0.2">
      <c r="A125" s="117" t="s">
        <v>237</v>
      </c>
      <c r="B125" s="255" t="s">
        <v>238</v>
      </c>
      <c r="C125" s="256"/>
      <c r="D125" s="256"/>
      <c r="E125" s="257"/>
      <c r="F125" s="215" t="s">
        <v>235</v>
      </c>
      <c r="G125" s="88" t="s">
        <v>239</v>
      </c>
      <c r="H125" s="292"/>
      <c r="I125" s="250"/>
      <c r="J125" s="250"/>
      <c r="K125" s="250"/>
      <c r="L125" s="250"/>
      <c r="M125" s="251"/>
    </row>
    <row r="126" spans="1:13" ht="15" customHeight="1" x14ac:dyDescent="0.2">
      <c r="A126" s="117" t="s">
        <v>240</v>
      </c>
      <c r="B126" s="255" t="s">
        <v>241</v>
      </c>
      <c r="C126" s="256"/>
      <c r="D126" s="256"/>
      <c r="E126" s="257"/>
      <c r="F126" s="215" t="s">
        <v>235</v>
      </c>
      <c r="G126" s="88" t="s">
        <v>242</v>
      </c>
      <c r="H126" s="292"/>
      <c r="I126" s="250"/>
      <c r="J126" s="250"/>
      <c r="K126" s="250"/>
      <c r="L126" s="250"/>
      <c r="M126" s="251"/>
    </row>
    <row r="127" spans="1:13" ht="15.75" customHeight="1" x14ac:dyDescent="0.2">
      <c r="A127" s="117" t="s">
        <v>243</v>
      </c>
      <c r="B127" s="255" t="s">
        <v>244</v>
      </c>
      <c r="C127" s="256"/>
      <c r="D127" s="256"/>
      <c r="E127" s="257"/>
      <c r="F127" s="215" t="s">
        <v>235</v>
      </c>
      <c r="G127" s="88" t="s">
        <v>245</v>
      </c>
      <c r="H127" s="292"/>
      <c r="I127" s="250"/>
      <c r="J127" s="250"/>
      <c r="K127" s="250"/>
      <c r="L127" s="250"/>
      <c r="M127" s="251"/>
    </row>
    <row r="128" spans="1:13" ht="48" customHeight="1" thickBot="1" x14ac:dyDescent="0.25">
      <c r="A128" s="118" t="s">
        <v>246</v>
      </c>
      <c r="B128" s="298" t="s">
        <v>249</v>
      </c>
      <c r="C128" s="299"/>
      <c r="D128" s="299"/>
      <c r="E128" s="300"/>
      <c r="F128" s="134" t="s">
        <v>235</v>
      </c>
      <c r="G128" s="89" t="s">
        <v>250</v>
      </c>
      <c r="H128" s="583" t="s">
        <v>251</v>
      </c>
      <c r="I128" s="584"/>
      <c r="J128" s="584" t="s">
        <v>251</v>
      </c>
      <c r="K128" s="584"/>
      <c r="L128" s="584" t="s">
        <v>251</v>
      </c>
      <c r="M128" s="585"/>
    </row>
    <row r="129" spans="1:13" ht="80.25" customHeight="1" thickBot="1" x14ac:dyDescent="0.25">
      <c r="A129" s="75"/>
      <c r="B129" s="78"/>
      <c r="C129" s="78"/>
      <c r="D129" s="78"/>
      <c r="E129" s="78"/>
      <c r="F129" s="69"/>
      <c r="G129" s="46"/>
      <c r="H129" s="137"/>
      <c r="I129" s="137"/>
      <c r="J129" s="137"/>
      <c r="K129" s="137"/>
      <c r="L129" s="137"/>
      <c r="M129" s="137"/>
    </row>
    <row r="130" spans="1:13" ht="18" customHeight="1" thickBot="1" x14ac:dyDescent="0.25">
      <c r="A130" s="401" t="s">
        <v>159</v>
      </c>
      <c r="B130" s="339" t="s">
        <v>7</v>
      </c>
      <c r="C130" s="339"/>
      <c r="D130" s="339"/>
      <c r="E130" s="339"/>
      <c r="F130" s="402" t="s">
        <v>8</v>
      </c>
      <c r="G130" s="405" t="s">
        <v>9</v>
      </c>
      <c r="H130" s="314" t="s">
        <v>10</v>
      </c>
      <c r="I130" s="315"/>
      <c r="J130" s="315"/>
      <c r="K130" s="315"/>
      <c r="L130" s="315"/>
      <c r="M130" s="316"/>
    </row>
    <row r="131" spans="1:13" ht="12.75" hidden="1" customHeight="1" thickBot="1" x14ac:dyDescent="0.25">
      <c r="A131" s="341"/>
      <c r="B131" s="342"/>
      <c r="C131" s="342"/>
      <c r="D131" s="342"/>
      <c r="E131" s="342"/>
      <c r="F131" s="403"/>
      <c r="G131" s="406"/>
      <c r="H131" s="317"/>
      <c r="I131" s="318"/>
      <c r="J131" s="318"/>
      <c r="K131" s="318"/>
      <c r="L131" s="318"/>
      <c r="M131" s="319"/>
    </row>
    <row r="132" spans="1:13" ht="54" customHeight="1" thickBot="1" x14ac:dyDescent="0.25">
      <c r="A132" s="344"/>
      <c r="B132" s="345"/>
      <c r="C132" s="345"/>
      <c r="D132" s="345"/>
      <c r="E132" s="345"/>
      <c r="F132" s="404"/>
      <c r="G132" s="407"/>
      <c r="H132" s="312" t="s">
        <v>160</v>
      </c>
      <c r="I132" s="408"/>
      <c r="J132" s="409" t="s">
        <v>161</v>
      </c>
      <c r="K132" s="408"/>
      <c r="L132" s="409" t="s">
        <v>162</v>
      </c>
      <c r="M132" s="313"/>
    </row>
    <row r="133" spans="1:13" ht="21" customHeight="1" thickBot="1" x14ac:dyDescent="0.25">
      <c r="A133" s="135" t="s">
        <v>14</v>
      </c>
      <c r="B133" s="410" t="s">
        <v>15</v>
      </c>
      <c r="C133" s="410"/>
      <c r="D133" s="410"/>
      <c r="E133" s="410"/>
      <c r="F133" s="133" t="s">
        <v>16</v>
      </c>
      <c r="G133" s="132" t="s">
        <v>17</v>
      </c>
      <c r="H133" s="411">
        <v>1</v>
      </c>
      <c r="I133" s="412"/>
      <c r="J133" s="413">
        <v>2</v>
      </c>
      <c r="K133" s="412"/>
      <c r="L133" s="413">
        <v>3</v>
      </c>
      <c r="M133" s="414"/>
    </row>
    <row r="134" spans="1:13" ht="42" customHeight="1" x14ac:dyDescent="0.2">
      <c r="A134" s="116" t="s">
        <v>248</v>
      </c>
      <c r="B134" s="293" t="s">
        <v>253</v>
      </c>
      <c r="C134" s="294"/>
      <c r="D134" s="294"/>
      <c r="E134" s="295"/>
      <c r="F134" s="214" t="s">
        <v>235</v>
      </c>
      <c r="G134" s="87" t="s">
        <v>254</v>
      </c>
      <c r="H134" s="296">
        <f>H135+H136+H137</f>
        <v>0</v>
      </c>
      <c r="I134" s="297"/>
      <c r="J134" s="248">
        <f>J135+J136+J137</f>
        <v>0</v>
      </c>
      <c r="K134" s="297"/>
      <c r="L134" s="248">
        <f>L135+L136+L137</f>
        <v>0</v>
      </c>
      <c r="M134" s="249"/>
    </row>
    <row r="135" spans="1:13" ht="15" customHeight="1" x14ac:dyDescent="0.2">
      <c r="A135" s="117" t="s">
        <v>273</v>
      </c>
      <c r="B135" s="289" t="s">
        <v>255</v>
      </c>
      <c r="C135" s="290"/>
      <c r="D135" s="290"/>
      <c r="E135" s="291"/>
      <c r="F135" s="215" t="s">
        <v>235</v>
      </c>
      <c r="G135" s="88" t="s">
        <v>256</v>
      </c>
      <c r="H135" s="292"/>
      <c r="I135" s="250"/>
      <c r="J135" s="250"/>
      <c r="K135" s="250"/>
      <c r="L135" s="250"/>
      <c r="M135" s="251"/>
    </row>
    <row r="136" spans="1:13" ht="15" customHeight="1" x14ac:dyDescent="0.2">
      <c r="A136" s="117" t="s">
        <v>274</v>
      </c>
      <c r="B136" s="289" t="s">
        <v>257</v>
      </c>
      <c r="C136" s="290"/>
      <c r="D136" s="290"/>
      <c r="E136" s="291"/>
      <c r="F136" s="215" t="s">
        <v>235</v>
      </c>
      <c r="G136" s="88" t="s">
        <v>258</v>
      </c>
      <c r="H136" s="292"/>
      <c r="I136" s="250"/>
      <c r="J136" s="250"/>
      <c r="K136" s="250"/>
      <c r="L136" s="250"/>
      <c r="M136" s="251"/>
    </row>
    <row r="137" spans="1:13" ht="15.75" customHeight="1" x14ac:dyDescent="0.2">
      <c r="A137" s="117" t="s">
        <v>275</v>
      </c>
      <c r="B137" s="289" t="s">
        <v>259</v>
      </c>
      <c r="C137" s="290"/>
      <c r="D137" s="290"/>
      <c r="E137" s="291"/>
      <c r="F137" s="215" t="s">
        <v>235</v>
      </c>
      <c r="G137" s="88" t="s">
        <v>260</v>
      </c>
      <c r="H137" s="292"/>
      <c r="I137" s="250"/>
      <c r="J137" s="250"/>
      <c r="K137" s="250"/>
      <c r="L137" s="250"/>
      <c r="M137" s="251"/>
    </row>
    <row r="138" spans="1:13" ht="38.25" customHeight="1" thickBot="1" x14ac:dyDescent="0.25">
      <c r="A138" s="118" t="s">
        <v>252</v>
      </c>
      <c r="B138" s="286" t="s">
        <v>262</v>
      </c>
      <c r="C138" s="287"/>
      <c r="D138" s="287"/>
      <c r="E138" s="288"/>
      <c r="F138" s="134" t="s">
        <v>235</v>
      </c>
      <c r="G138" s="89" t="s">
        <v>263</v>
      </c>
      <c r="H138" s="583" t="s">
        <v>251</v>
      </c>
      <c r="I138" s="584"/>
      <c r="J138" s="584" t="s">
        <v>251</v>
      </c>
      <c r="K138" s="584"/>
      <c r="L138" s="584" t="s">
        <v>251</v>
      </c>
      <c r="M138" s="585"/>
    </row>
    <row r="139" spans="1:13" x14ac:dyDescent="0.2">
      <c r="A139" s="71"/>
      <c r="B139" s="72"/>
      <c r="C139" s="72"/>
      <c r="D139" s="72"/>
      <c r="E139" s="72"/>
      <c r="F139" s="71"/>
      <c r="G139" s="73"/>
      <c r="H139" s="72"/>
      <c r="I139" s="72"/>
      <c r="J139" s="72"/>
      <c r="K139" s="72"/>
    </row>
    <row r="140" spans="1:13" x14ac:dyDescent="0.2">
      <c r="A140" s="71"/>
      <c r="B140" s="35"/>
      <c r="C140" s="35"/>
      <c r="D140" s="281"/>
      <c r="E140" s="281"/>
      <c r="F140" s="56"/>
      <c r="G140" s="64"/>
      <c r="H140" s="281"/>
      <c r="I140" s="281"/>
      <c r="J140" s="281"/>
      <c r="K140" s="74"/>
    </row>
    <row r="141" spans="1:13" ht="21.75" customHeight="1" x14ac:dyDescent="0.2">
      <c r="A141" s="71"/>
      <c r="B141" s="72"/>
      <c r="C141" s="31"/>
      <c r="D141" s="279" t="s">
        <v>464</v>
      </c>
      <c r="E141" s="279"/>
      <c r="F141" s="280"/>
      <c r="G141" s="283"/>
      <c r="H141" s="284" t="s">
        <v>266</v>
      </c>
      <c r="I141" s="284"/>
      <c r="J141" s="284"/>
      <c r="K141" s="74"/>
    </row>
    <row r="142" spans="1:13" x14ac:dyDescent="0.2">
      <c r="A142" s="71"/>
      <c r="B142" s="35"/>
      <c r="C142" s="35"/>
      <c r="D142" s="281"/>
      <c r="E142" s="281"/>
      <c r="F142" s="280"/>
      <c r="G142" s="285"/>
      <c r="H142" s="281"/>
      <c r="I142" s="281"/>
      <c r="J142" s="281"/>
      <c r="K142" s="74"/>
    </row>
    <row r="143" spans="1:13" ht="24.75" customHeight="1" x14ac:dyDescent="0.2">
      <c r="A143" s="71"/>
      <c r="B143" s="31"/>
      <c r="C143" s="31"/>
      <c r="D143" s="279" t="s">
        <v>267</v>
      </c>
      <c r="E143" s="279"/>
      <c r="F143" s="33"/>
      <c r="G143" s="64" t="s">
        <v>268</v>
      </c>
      <c r="H143" s="280" t="s">
        <v>266</v>
      </c>
      <c r="I143" s="280"/>
      <c r="J143" s="280"/>
      <c r="K143" s="74"/>
    </row>
    <row r="144" spans="1:13" x14ac:dyDescent="0.2">
      <c r="A144" s="71"/>
      <c r="B144" s="35"/>
      <c r="C144" s="35"/>
      <c r="D144" s="281"/>
      <c r="E144" s="281"/>
      <c r="F144" s="51"/>
      <c r="G144" s="64"/>
      <c r="H144" s="281"/>
      <c r="I144" s="281"/>
      <c r="J144" s="281"/>
      <c r="K144" s="74"/>
    </row>
    <row r="145" spans="1:11" x14ac:dyDescent="0.2">
      <c r="A145" s="71"/>
      <c r="B145" s="31"/>
      <c r="C145" s="31"/>
      <c r="D145" s="282" t="s">
        <v>269</v>
      </c>
      <c r="E145" s="282"/>
      <c r="F145" s="33"/>
      <c r="G145" s="64" t="s">
        <v>268</v>
      </c>
      <c r="H145" s="280" t="s">
        <v>266</v>
      </c>
      <c r="I145" s="280"/>
      <c r="J145" s="280"/>
      <c r="K145" s="74"/>
    </row>
    <row r="146" spans="1:11" x14ac:dyDescent="0.2">
      <c r="A146" s="71"/>
      <c r="B146" s="35"/>
      <c r="C146" s="35"/>
      <c r="D146" s="278" t="s">
        <v>270</v>
      </c>
      <c r="E146" s="278"/>
      <c r="F146" s="34"/>
      <c r="G146" s="64" t="s">
        <v>271</v>
      </c>
      <c r="H146" s="278" t="s">
        <v>272</v>
      </c>
      <c r="I146" s="278"/>
      <c r="J146" s="278"/>
      <c r="K146" s="74"/>
    </row>
  </sheetData>
  <sheetProtection password="CC2F" sheet="1" objects="1" scenarios="1"/>
  <mergeCells count="341">
    <mergeCell ref="A130:A132"/>
    <mergeCell ref="B130:E132"/>
    <mergeCell ref="F130:F132"/>
    <mergeCell ref="G130:G132"/>
    <mergeCell ref="H130:M131"/>
    <mergeCell ref="H132:I132"/>
    <mergeCell ref="J132:K132"/>
    <mergeCell ref="L132:M132"/>
    <mergeCell ref="B133:E133"/>
    <mergeCell ref="H133:I133"/>
    <mergeCell ref="J133:K133"/>
    <mergeCell ref="L133:M133"/>
    <mergeCell ref="A3:K3"/>
    <mergeCell ref="A5:K5"/>
    <mergeCell ref="A6:K6"/>
    <mergeCell ref="A11:D11"/>
    <mergeCell ref="A12:D12"/>
    <mergeCell ref="E12:K12"/>
    <mergeCell ref="J10:K10"/>
    <mergeCell ref="A69:A71"/>
    <mergeCell ref="B69:E71"/>
    <mergeCell ref="F69:F71"/>
    <mergeCell ref="G69:G71"/>
    <mergeCell ref="H69:K69"/>
    <mergeCell ref="H70:I70"/>
    <mergeCell ref="J70:K71"/>
    <mergeCell ref="A26:K26"/>
    <mergeCell ref="B27:E27"/>
    <mergeCell ref="J27:K27"/>
    <mergeCell ref="B28:E28"/>
    <mergeCell ref="J28:K28"/>
    <mergeCell ref="A13:D13"/>
    <mergeCell ref="E13:K13"/>
    <mergeCell ref="A14:D14"/>
    <mergeCell ref="E14:K14"/>
    <mergeCell ref="J23:K24"/>
    <mergeCell ref="B25:E25"/>
    <mergeCell ref="J25:K25"/>
    <mergeCell ref="D15:K15"/>
    <mergeCell ref="A20:K21"/>
    <mergeCell ref="A22:A24"/>
    <mergeCell ref="B22:E24"/>
    <mergeCell ref="F22:F24"/>
    <mergeCell ref="G22:G24"/>
    <mergeCell ref="H22:K22"/>
    <mergeCell ref="H23:I23"/>
    <mergeCell ref="B33:E33"/>
    <mergeCell ref="J33:K33"/>
    <mergeCell ref="B34:E34"/>
    <mergeCell ref="J34:K34"/>
    <mergeCell ref="B31:E31"/>
    <mergeCell ref="J31:K31"/>
    <mergeCell ref="B32:E32"/>
    <mergeCell ref="J32:K32"/>
    <mergeCell ref="B29:E29"/>
    <mergeCell ref="J29:K29"/>
    <mergeCell ref="B30:E30"/>
    <mergeCell ref="J30:K30"/>
    <mergeCell ref="B39:E39"/>
    <mergeCell ref="J39:K39"/>
    <mergeCell ref="B40:E40"/>
    <mergeCell ref="J40:K40"/>
    <mergeCell ref="B37:E37"/>
    <mergeCell ref="J37:K37"/>
    <mergeCell ref="B38:E38"/>
    <mergeCell ref="J38:K38"/>
    <mergeCell ref="B35:E35"/>
    <mergeCell ref="J35:K35"/>
    <mergeCell ref="B36:E36"/>
    <mergeCell ref="J36:K36"/>
    <mergeCell ref="B41:E41"/>
    <mergeCell ref="J41:K41"/>
    <mergeCell ref="B42:E42"/>
    <mergeCell ref="J42:K42"/>
    <mergeCell ref="B49:E49"/>
    <mergeCell ref="J49:K49"/>
    <mergeCell ref="B47:E47"/>
    <mergeCell ref="J47:K47"/>
    <mergeCell ref="B48:E48"/>
    <mergeCell ref="J48:K48"/>
    <mergeCell ref="B45:E45"/>
    <mergeCell ref="J45:K45"/>
    <mergeCell ref="B46:E46"/>
    <mergeCell ref="J46:K46"/>
    <mergeCell ref="B55:E55"/>
    <mergeCell ref="J55:K55"/>
    <mergeCell ref="B53:E53"/>
    <mergeCell ref="J53:K53"/>
    <mergeCell ref="B54:E54"/>
    <mergeCell ref="J54:K54"/>
    <mergeCell ref="B56:E56"/>
    <mergeCell ref="J56:K56"/>
    <mergeCell ref="B43:E43"/>
    <mergeCell ref="J43:K43"/>
    <mergeCell ref="B44:E44"/>
    <mergeCell ref="J44:K44"/>
    <mergeCell ref="B60:E60"/>
    <mergeCell ref="J60:K60"/>
    <mergeCell ref="B61:E61"/>
    <mergeCell ref="J61:K61"/>
    <mergeCell ref="A57:K57"/>
    <mergeCell ref="B58:E58"/>
    <mergeCell ref="J58:K58"/>
    <mergeCell ref="B59:E59"/>
    <mergeCell ref="J59:K59"/>
    <mergeCell ref="B66:E66"/>
    <mergeCell ref="J66:K66"/>
    <mergeCell ref="B67:E67"/>
    <mergeCell ref="J67:K67"/>
    <mergeCell ref="B64:E64"/>
    <mergeCell ref="J64:K64"/>
    <mergeCell ref="B65:E65"/>
    <mergeCell ref="J65:K65"/>
    <mergeCell ref="B62:E62"/>
    <mergeCell ref="J62:K62"/>
    <mergeCell ref="B63:E63"/>
    <mergeCell ref="J63:K63"/>
    <mergeCell ref="B77:E77"/>
    <mergeCell ref="J77:K77"/>
    <mergeCell ref="B78:E78"/>
    <mergeCell ref="J78:K78"/>
    <mergeCell ref="B75:E75"/>
    <mergeCell ref="J75:K75"/>
    <mergeCell ref="B76:E76"/>
    <mergeCell ref="J76:K76"/>
    <mergeCell ref="B73:E73"/>
    <mergeCell ref="J73:K73"/>
    <mergeCell ref="B74:E74"/>
    <mergeCell ref="J74:K74"/>
    <mergeCell ref="B83:E83"/>
    <mergeCell ref="J83:K83"/>
    <mergeCell ref="B84:E84"/>
    <mergeCell ref="J84:K84"/>
    <mergeCell ref="B81:E81"/>
    <mergeCell ref="J81:K81"/>
    <mergeCell ref="B82:E82"/>
    <mergeCell ref="J82:K82"/>
    <mergeCell ref="B79:E79"/>
    <mergeCell ref="J79:K79"/>
    <mergeCell ref="B80:E80"/>
    <mergeCell ref="J80:K80"/>
    <mergeCell ref="A94:A96"/>
    <mergeCell ref="B94:E96"/>
    <mergeCell ref="B87:E87"/>
    <mergeCell ref="J87:K87"/>
    <mergeCell ref="B88:E88"/>
    <mergeCell ref="J88:K88"/>
    <mergeCell ref="B85:E85"/>
    <mergeCell ref="J85:K85"/>
    <mergeCell ref="B86:E86"/>
    <mergeCell ref="J86:K86"/>
    <mergeCell ref="B91:E91"/>
    <mergeCell ref="J91:K91"/>
    <mergeCell ref="B92:E92"/>
    <mergeCell ref="J92:K92"/>
    <mergeCell ref="B89:E89"/>
    <mergeCell ref="J89:K89"/>
    <mergeCell ref="B90:E90"/>
    <mergeCell ref="J90:K90"/>
    <mergeCell ref="A93:M93"/>
    <mergeCell ref="B101:E101"/>
    <mergeCell ref="H101:I101"/>
    <mergeCell ref="J101:K101"/>
    <mergeCell ref="F94:F96"/>
    <mergeCell ref="G94:G96"/>
    <mergeCell ref="H96:I96"/>
    <mergeCell ref="H94:M95"/>
    <mergeCell ref="L96:M96"/>
    <mergeCell ref="J96:K96"/>
    <mergeCell ref="L97:M97"/>
    <mergeCell ref="L98:M98"/>
    <mergeCell ref="L99:M99"/>
    <mergeCell ref="L100:M100"/>
    <mergeCell ref="B100:E100"/>
    <mergeCell ref="H100:I100"/>
    <mergeCell ref="J100:K100"/>
    <mergeCell ref="B99:E99"/>
    <mergeCell ref="H99:I99"/>
    <mergeCell ref="J99:K99"/>
    <mergeCell ref="B98:E98"/>
    <mergeCell ref="H98:I98"/>
    <mergeCell ref="J98:K98"/>
    <mergeCell ref="B97:E97"/>
    <mergeCell ref="H97:I97"/>
    <mergeCell ref="B104:E104"/>
    <mergeCell ref="H104:I104"/>
    <mergeCell ref="J104:K104"/>
    <mergeCell ref="B103:E103"/>
    <mergeCell ref="H103:I103"/>
    <mergeCell ref="J103:K103"/>
    <mergeCell ref="B102:E102"/>
    <mergeCell ref="H102:I102"/>
    <mergeCell ref="J102:K102"/>
    <mergeCell ref="B107:E107"/>
    <mergeCell ref="H107:I107"/>
    <mergeCell ref="J107:K107"/>
    <mergeCell ref="B106:E106"/>
    <mergeCell ref="H106:I106"/>
    <mergeCell ref="J106:K106"/>
    <mergeCell ref="B105:E105"/>
    <mergeCell ref="H105:I105"/>
    <mergeCell ref="J105:K105"/>
    <mergeCell ref="B110:E110"/>
    <mergeCell ref="H110:I110"/>
    <mergeCell ref="J110:K110"/>
    <mergeCell ref="B109:E109"/>
    <mergeCell ref="H109:I109"/>
    <mergeCell ref="J109:K109"/>
    <mergeCell ref="B108:E108"/>
    <mergeCell ref="H108:I108"/>
    <mergeCell ref="J108:K108"/>
    <mergeCell ref="H114:I114"/>
    <mergeCell ref="J114:K114"/>
    <mergeCell ref="B113:E113"/>
    <mergeCell ref="H113:I113"/>
    <mergeCell ref="J113:K113"/>
    <mergeCell ref="B112:E112"/>
    <mergeCell ref="H112:I112"/>
    <mergeCell ref="J112:K112"/>
    <mergeCell ref="B111:E111"/>
    <mergeCell ref="H111:I111"/>
    <mergeCell ref="J111:K111"/>
    <mergeCell ref="B114:E114"/>
    <mergeCell ref="B120:E120"/>
    <mergeCell ref="H120:I120"/>
    <mergeCell ref="J120:K120"/>
    <mergeCell ref="B119:E119"/>
    <mergeCell ref="H119:I119"/>
    <mergeCell ref="J119:K119"/>
    <mergeCell ref="B118:E118"/>
    <mergeCell ref="H118:I118"/>
    <mergeCell ref="J118:K118"/>
    <mergeCell ref="B123:E123"/>
    <mergeCell ref="H123:I123"/>
    <mergeCell ref="J123:K123"/>
    <mergeCell ref="B122:E122"/>
    <mergeCell ref="H122:I122"/>
    <mergeCell ref="J122:K122"/>
    <mergeCell ref="B121:E121"/>
    <mergeCell ref="H121:I121"/>
    <mergeCell ref="J121:K121"/>
    <mergeCell ref="B126:E126"/>
    <mergeCell ref="H126:I126"/>
    <mergeCell ref="J126:K126"/>
    <mergeCell ref="B125:E125"/>
    <mergeCell ref="H125:I125"/>
    <mergeCell ref="J125:K125"/>
    <mergeCell ref="B124:E124"/>
    <mergeCell ref="H124:I124"/>
    <mergeCell ref="J124:K124"/>
    <mergeCell ref="B134:E134"/>
    <mergeCell ref="H134:I134"/>
    <mergeCell ref="J134:K134"/>
    <mergeCell ref="B128:E128"/>
    <mergeCell ref="H128:I128"/>
    <mergeCell ref="J128:K128"/>
    <mergeCell ref="B127:E127"/>
    <mergeCell ref="H127:I127"/>
    <mergeCell ref="J127:K127"/>
    <mergeCell ref="J138:K138"/>
    <mergeCell ref="B137:E137"/>
    <mergeCell ref="H137:I137"/>
    <mergeCell ref="J137:K137"/>
    <mergeCell ref="B136:E136"/>
    <mergeCell ref="H136:I136"/>
    <mergeCell ref="J136:K136"/>
    <mergeCell ref="B135:E135"/>
    <mergeCell ref="H135:I135"/>
    <mergeCell ref="J135:K135"/>
    <mergeCell ref="H2"/>
    <mergeCell ref="B50:E50"/>
    <mergeCell ref="J50:K50"/>
    <mergeCell ref="B51:E51"/>
    <mergeCell ref="J51:K51"/>
    <mergeCell ref="B52:E52"/>
    <mergeCell ref="J52:K52"/>
    <mergeCell ref="D146:E146"/>
    <mergeCell ref="H146:J146"/>
    <mergeCell ref="D143:E143"/>
    <mergeCell ref="H143:J143"/>
    <mergeCell ref="D144:E144"/>
    <mergeCell ref="H144:J144"/>
    <mergeCell ref="D145:E145"/>
    <mergeCell ref="H145:J145"/>
    <mergeCell ref="D140:E140"/>
    <mergeCell ref="H140:J140"/>
    <mergeCell ref="D141:E141"/>
    <mergeCell ref="F141:G141"/>
    <mergeCell ref="H141:J141"/>
    <mergeCell ref="D142:E142"/>
    <mergeCell ref="F142:G142"/>
    <mergeCell ref="H142:J142"/>
    <mergeCell ref="B138:E138"/>
    <mergeCell ref="G1:K1"/>
    <mergeCell ref="L119:M119"/>
    <mergeCell ref="L120:M120"/>
    <mergeCell ref="L121:M121"/>
    <mergeCell ref="L122:M122"/>
    <mergeCell ref="L123:M123"/>
    <mergeCell ref="L124:M124"/>
    <mergeCell ref="L125:M125"/>
    <mergeCell ref="L126:M126"/>
    <mergeCell ref="L110:M110"/>
    <mergeCell ref="L111:M111"/>
    <mergeCell ref="L112:M112"/>
    <mergeCell ref="L113:M113"/>
    <mergeCell ref="L114:M114"/>
    <mergeCell ref="L115:M115"/>
    <mergeCell ref="L116:M116"/>
    <mergeCell ref="L117:M117"/>
    <mergeCell ref="H117:I117"/>
    <mergeCell ref="J117:K117"/>
    <mergeCell ref="H116:I116"/>
    <mergeCell ref="J116:K116"/>
    <mergeCell ref="H115:I115"/>
    <mergeCell ref="J115:K115"/>
    <mergeCell ref="J97:K97"/>
    <mergeCell ref="B72:E72"/>
    <mergeCell ref="J72:K72"/>
    <mergeCell ref="A4:K4"/>
    <mergeCell ref="L128:M128"/>
    <mergeCell ref="L134:M134"/>
    <mergeCell ref="L135:M135"/>
    <mergeCell ref="L136:M136"/>
    <mergeCell ref="L137:M137"/>
    <mergeCell ref="L138:M138"/>
    <mergeCell ref="L127:M127"/>
    <mergeCell ref="B117:E117"/>
    <mergeCell ref="B116:E116"/>
    <mergeCell ref="B115:E115"/>
    <mergeCell ref="L118:M118"/>
    <mergeCell ref="L101:M101"/>
    <mergeCell ref="L102:M102"/>
    <mergeCell ref="L103:M103"/>
    <mergeCell ref="L104:M104"/>
    <mergeCell ref="L105:M105"/>
    <mergeCell ref="L106:M106"/>
    <mergeCell ref="L107:M107"/>
    <mergeCell ref="L108:M108"/>
    <mergeCell ref="L109:M109"/>
    <mergeCell ref="H138:I138"/>
  </mergeCells>
  <dataValidations count="1">
    <dataValidation type="custom" allowBlank="1" showErrorMessage="1" errorTitle="Помилка" error="Код ЄДРПОУ має містити 8 цифр." sqref="E13:K13">
      <formula1>LEN(VALUE(E13))</formula1>
    </dataValidation>
  </dataValidations>
  <pageMargins left="0.43307086614173229" right="0.43307086614173229" top="0.39370078740157483" bottom="0.98425196850393704" header="0.51181102362204722" footer="0.51181102362204722"/>
  <pageSetup paperSize="9" scale="5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26"/>
  <sheetViews>
    <sheetView topLeftCell="A68" workbookViewId="0">
      <selection activeCell="P76" sqref="P76"/>
    </sheetView>
  </sheetViews>
  <sheetFormatPr defaultRowHeight="12" customHeight="1" x14ac:dyDescent="0.2"/>
  <cols>
    <col min="1" max="1" width="7.140625" style="32" customWidth="1"/>
    <col min="2" max="2" width="9.140625" style="32"/>
    <col min="3" max="3" width="19.28515625" style="32" customWidth="1"/>
    <col min="4" max="4" width="34.42578125" style="32" customWidth="1"/>
    <col min="5" max="5" width="9.140625" style="32"/>
    <col min="6" max="6" width="14.85546875" style="32" customWidth="1"/>
    <col min="7" max="7" width="14.7109375" style="32" customWidth="1"/>
    <col min="8" max="8" width="10.85546875" style="32" customWidth="1"/>
    <col min="9" max="9" width="9.140625" style="32"/>
    <col min="10" max="10" width="7" style="32" customWidth="1"/>
    <col min="11" max="11" width="11.28515625" style="32" customWidth="1"/>
    <col min="12" max="12" width="8.85546875" style="32" customWidth="1"/>
    <col min="13" max="16384" width="9.140625" style="32"/>
  </cols>
  <sheetData>
    <row r="1" spans="1:12" ht="75.75" customHeight="1" x14ac:dyDescent="0.2">
      <c r="A1" s="29"/>
      <c r="B1" s="30"/>
      <c r="C1" s="30"/>
      <c r="D1" s="30"/>
      <c r="E1" s="30"/>
      <c r="F1" s="30"/>
      <c r="G1" s="31"/>
      <c r="H1" s="263" t="s">
        <v>479</v>
      </c>
      <c r="I1" s="263"/>
      <c r="J1" s="263"/>
      <c r="K1" s="263"/>
      <c r="L1" s="263"/>
    </row>
    <row r="2" spans="1:12" ht="12" customHeight="1" x14ac:dyDescent="0.2">
      <c r="A2" s="476" t="s">
        <v>466</v>
      </c>
      <c r="B2" s="476"/>
      <c r="C2" s="476"/>
      <c r="D2" s="476"/>
      <c r="E2" s="476"/>
      <c r="F2" s="476"/>
      <c r="G2" s="476"/>
      <c r="H2" s="476"/>
      <c r="I2" s="476"/>
      <c r="J2" s="476"/>
      <c r="K2" s="476"/>
      <c r="L2" s="476"/>
    </row>
    <row r="3" spans="1:12" ht="12" customHeight="1" x14ac:dyDescent="0.2">
      <c r="A3" s="477" t="s">
        <v>498</v>
      </c>
      <c r="B3" s="477"/>
      <c r="C3" s="477"/>
      <c r="D3" s="477"/>
      <c r="E3" s="477"/>
      <c r="F3" s="477"/>
      <c r="G3" s="477"/>
      <c r="H3" s="477"/>
      <c r="I3" s="477"/>
      <c r="J3" s="477"/>
      <c r="K3" s="477"/>
      <c r="L3" s="477"/>
    </row>
    <row r="4" spans="1:12" ht="12" customHeight="1" x14ac:dyDescent="0.2">
      <c r="A4" s="476" t="s">
        <v>276</v>
      </c>
      <c r="B4" s="476"/>
      <c r="C4" s="476"/>
      <c r="D4" s="476"/>
      <c r="E4" s="476"/>
      <c r="F4" s="476"/>
      <c r="G4" s="476"/>
      <c r="H4" s="476"/>
      <c r="I4" s="476"/>
      <c r="J4" s="476"/>
      <c r="K4" s="476"/>
      <c r="L4" s="476"/>
    </row>
    <row r="5" spans="1:12" ht="15.75" customHeight="1" x14ac:dyDescent="0.2">
      <c r="A5" s="478" t="s">
        <v>1</v>
      </c>
      <c r="B5" s="478"/>
      <c r="C5" s="478"/>
      <c r="D5" s="478"/>
      <c r="E5" s="478"/>
      <c r="F5" s="478"/>
      <c r="G5" s="478"/>
      <c r="H5" s="478"/>
      <c r="I5" s="478"/>
      <c r="J5" s="478"/>
      <c r="K5" s="478"/>
      <c r="L5" s="478"/>
    </row>
    <row r="6" spans="1:12" ht="15.75" customHeight="1" x14ac:dyDescent="0.2">
      <c r="A6" s="149"/>
      <c r="B6" s="149"/>
      <c r="C6" s="149"/>
      <c r="D6" s="149"/>
      <c r="E6" s="149"/>
      <c r="F6" s="149"/>
      <c r="G6" s="149"/>
      <c r="H6" s="149"/>
      <c r="I6" s="149"/>
      <c r="J6" s="149"/>
      <c r="K6" s="149"/>
      <c r="L6" s="149"/>
    </row>
    <row r="7" spans="1:12" ht="15.75" customHeight="1" x14ac:dyDescent="0.2">
      <c r="A7" s="149"/>
      <c r="B7" s="149"/>
      <c r="C7" s="149"/>
      <c r="D7" s="149"/>
      <c r="E7" s="149"/>
      <c r="F7" s="149"/>
      <c r="G7" s="149"/>
      <c r="H7" s="149"/>
      <c r="I7" s="149"/>
      <c r="J7" s="149"/>
      <c r="K7" s="149"/>
      <c r="L7" s="149"/>
    </row>
    <row r="8" spans="1:12" ht="10.5" customHeight="1" thickBot="1" x14ac:dyDescent="0.25">
      <c r="A8" s="34"/>
      <c r="B8" s="35"/>
      <c r="C8" s="35"/>
      <c r="D8" s="35"/>
      <c r="E8" s="35"/>
      <c r="F8" s="35"/>
      <c r="G8" s="35"/>
      <c r="H8" s="35"/>
      <c r="I8" s="263"/>
      <c r="J8" s="263"/>
      <c r="K8" s="263"/>
      <c r="L8" s="263"/>
    </row>
    <row r="9" spans="1:12" ht="2.25" customHeight="1" x14ac:dyDescent="0.2">
      <c r="A9" s="483"/>
      <c r="B9" s="484"/>
      <c r="C9" s="484"/>
      <c r="D9" s="36"/>
      <c r="E9" s="36"/>
      <c r="F9" s="36"/>
      <c r="G9" s="36"/>
      <c r="H9" s="36"/>
      <c r="I9" s="36"/>
      <c r="J9" s="36"/>
      <c r="K9" s="36"/>
      <c r="L9" s="37"/>
    </row>
    <row r="10" spans="1:12" ht="12" customHeight="1" x14ac:dyDescent="0.2">
      <c r="A10" s="496" t="s">
        <v>2</v>
      </c>
      <c r="B10" s="278"/>
      <c r="C10" s="278"/>
      <c r="D10" s="390"/>
      <c r="E10" s="390"/>
      <c r="F10" s="390"/>
      <c r="G10" s="390"/>
      <c r="H10" s="390"/>
      <c r="I10" s="390"/>
      <c r="J10" s="390"/>
      <c r="K10" s="390"/>
      <c r="L10" s="391"/>
    </row>
    <row r="11" spans="1:12" ht="12" customHeight="1" x14ac:dyDescent="0.2">
      <c r="A11" s="496" t="s">
        <v>3</v>
      </c>
      <c r="B11" s="278"/>
      <c r="C11" s="278"/>
      <c r="D11" s="390"/>
      <c r="E11" s="390"/>
      <c r="F11" s="390"/>
      <c r="G11" s="390"/>
      <c r="H11" s="390"/>
      <c r="I11" s="390"/>
      <c r="J11" s="390"/>
      <c r="K11" s="390"/>
      <c r="L11" s="391"/>
    </row>
    <row r="12" spans="1:12" ht="12" customHeight="1" x14ac:dyDescent="0.2">
      <c r="A12" s="496" t="s">
        <v>4</v>
      </c>
      <c r="B12" s="278"/>
      <c r="C12" s="278"/>
      <c r="D12" s="497"/>
      <c r="E12" s="497"/>
      <c r="F12" s="497"/>
      <c r="G12" s="497"/>
      <c r="H12" s="497"/>
      <c r="I12" s="497"/>
      <c r="J12" s="497"/>
      <c r="K12" s="497"/>
      <c r="L12" s="498"/>
    </row>
    <row r="13" spans="1:12" ht="14.25" customHeight="1" thickBot="1" x14ac:dyDescent="0.25">
      <c r="A13" s="38"/>
      <c r="B13" s="39"/>
      <c r="C13" s="39"/>
      <c r="D13" s="487" t="s">
        <v>403</v>
      </c>
      <c r="E13" s="487"/>
      <c r="F13" s="487"/>
      <c r="G13" s="487"/>
      <c r="H13" s="487"/>
      <c r="I13" s="487"/>
      <c r="J13" s="487"/>
      <c r="K13" s="487"/>
      <c r="L13" s="488"/>
    </row>
    <row r="14" spans="1:12" ht="8.25" customHeight="1" x14ac:dyDescent="0.2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</row>
    <row r="15" spans="1:12" ht="19.5" customHeight="1" thickBot="1" x14ac:dyDescent="0.25">
      <c r="A15" s="485" t="s">
        <v>277</v>
      </c>
      <c r="B15" s="485"/>
      <c r="C15" s="485"/>
      <c r="D15" s="485"/>
      <c r="E15" s="485"/>
      <c r="F15" s="485"/>
      <c r="G15" s="485"/>
      <c r="H15" s="485"/>
      <c r="I15" s="485"/>
      <c r="J15" s="485"/>
      <c r="K15" s="485"/>
      <c r="L15" s="485"/>
    </row>
    <row r="16" spans="1:12" ht="42" customHeight="1" thickBot="1" x14ac:dyDescent="0.25">
      <c r="A16" s="79" t="s">
        <v>6</v>
      </c>
      <c r="B16" s="393" t="s">
        <v>7</v>
      </c>
      <c r="C16" s="382"/>
      <c r="D16" s="481"/>
      <c r="E16" s="42" t="s">
        <v>278</v>
      </c>
      <c r="F16" s="43" t="s">
        <v>279</v>
      </c>
      <c r="G16" s="44" t="s">
        <v>280</v>
      </c>
      <c r="H16" s="471" t="s">
        <v>281</v>
      </c>
      <c r="I16" s="471"/>
      <c r="J16" s="471" t="s">
        <v>282</v>
      </c>
      <c r="K16" s="471"/>
      <c r="L16" s="486"/>
    </row>
    <row r="17" spans="1:12" ht="12" customHeight="1" thickBot="1" x14ac:dyDescent="0.25">
      <c r="A17" s="79" t="s">
        <v>14</v>
      </c>
      <c r="B17" s="448" t="s">
        <v>15</v>
      </c>
      <c r="C17" s="449"/>
      <c r="D17" s="482"/>
      <c r="E17" s="152" t="s">
        <v>16</v>
      </c>
      <c r="F17" s="43">
        <v>1</v>
      </c>
      <c r="G17" s="44" t="s">
        <v>41</v>
      </c>
      <c r="H17" s="471" t="s">
        <v>45</v>
      </c>
      <c r="I17" s="471"/>
      <c r="J17" s="243">
        <v>4</v>
      </c>
      <c r="K17" s="243"/>
      <c r="L17" s="244"/>
    </row>
    <row r="18" spans="1:12" ht="15" customHeight="1" x14ac:dyDescent="0.2">
      <c r="A18" s="153" t="s">
        <v>19</v>
      </c>
      <c r="B18" s="493" t="s">
        <v>283</v>
      </c>
      <c r="C18" s="494"/>
      <c r="D18" s="495"/>
      <c r="E18" s="151" t="s">
        <v>22</v>
      </c>
      <c r="F18" s="98">
        <f>F19+F36+F39+F40</f>
        <v>0</v>
      </c>
      <c r="G18" s="233">
        <f>G19+G36+G39+G40</f>
        <v>0</v>
      </c>
      <c r="H18" s="479">
        <f>H19+H36+H39+H40</f>
        <v>0</v>
      </c>
      <c r="I18" s="479"/>
      <c r="J18" s="479">
        <f>J19+J36+J39+J40</f>
        <v>0</v>
      </c>
      <c r="K18" s="479"/>
      <c r="L18" s="480"/>
    </row>
    <row r="19" spans="1:12" ht="15.75" customHeight="1" x14ac:dyDescent="0.2">
      <c r="A19" s="237" t="s">
        <v>23</v>
      </c>
      <c r="B19" s="472" t="s">
        <v>284</v>
      </c>
      <c r="C19" s="473"/>
      <c r="D19" s="474"/>
      <c r="E19" s="88" t="s">
        <v>25</v>
      </c>
      <c r="F19" s="99">
        <f>F20+F25</f>
        <v>0</v>
      </c>
      <c r="G19" s="227">
        <f>G20+G25</f>
        <v>0</v>
      </c>
      <c r="H19" s="469">
        <f>H20+H25</f>
        <v>0</v>
      </c>
      <c r="I19" s="469"/>
      <c r="J19" s="469">
        <f>J20+J25</f>
        <v>0</v>
      </c>
      <c r="K19" s="469"/>
      <c r="L19" s="470"/>
    </row>
    <row r="20" spans="1:12" ht="35.25" customHeight="1" x14ac:dyDescent="0.2">
      <c r="A20" s="237" t="s">
        <v>285</v>
      </c>
      <c r="B20" s="472" t="s">
        <v>286</v>
      </c>
      <c r="C20" s="473"/>
      <c r="D20" s="474"/>
      <c r="E20" s="88" t="s">
        <v>28</v>
      </c>
      <c r="F20" s="99">
        <f>F21+F22+F23+F24</f>
        <v>0</v>
      </c>
      <c r="G20" s="227">
        <f>G21+G22+G23+G24</f>
        <v>0</v>
      </c>
      <c r="H20" s="469">
        <f>H21+H22+H23+H24</f>
        <v>0</v>
      </c>
      <c r="I20" s="469"/>
      <c r="J20" s="469">
        <f>J21+J22+J23+J24</f>
        <v>0</v>
      </c>
      <c r="K20" s="469"/>
      <c r="L20" s="470"/>
    </row>
    <row r="21" spans="1:12" ht="13.5" customHeight="1" x14ac:dyDescent="0.2">
      <c r="A21" s="237" t="s">
        <v>287</v>
      </c>
      <c r="B21" s="415" t="s">
        <v>24</v>
      </c>
      <c r="C21" s="416"/>
      <c r="D21" s="417"/>
      <c r="E21" s="88" t="s">
        <v>31</v>
      </c>
      <c r="F21" s="100"/>
      <c r="G21" s="80"/>
      <c r="H21" s="466"/>
      <c r="I21" s="466"/>
      <c r="J21" s="466"/>
      <c r="K21" s="466"/>
      <c r="L21" s="475"/>
    </row>
    <row r="22" spans="1:12" ht="14.25" customHeight="1" x14ac:dyDescent="0.2">
      <c r="A22" s="237" t="s">
        <v>288</v>
      </c>
      <c r="B22" s="415" t="s">
        <v>27</v>
      </c>
      <c r="C22" s="416"/>
      <c r="D22" s="417"/>
      <c r="E22" s="88" t="s">
        <v>34</v>
      </c>
      <c r="F22" s="100"/>
      <c r="G22" s="80"/>
      <c r="H22" s="466"/>
      <c r="I22" s="466"/>
      <c r="J22" s="466"/>
      <c r="K22" s="466"/>
      <c r="L22" s="475"/>
    </row>
    <row r="23" spans="1:12" ht="14.25" customHeight="1" x14ac:dyDescent="0.2">
      <c r="A23" s="237" t="s">
        <v>289</v>
      </c>
      <c r="B23" s="415" t="s">
        <v>290</v>
      </c>
      <c r="C23" s="416"/>
      <c r="D23" s="417"/>
      <c r="E23" s="88" t="s">
        <v>37</v>
      </c>
      <c r="F23" s="100"/>
      <c r="G23" s="80"/>
      <c r="H23" s="466"/>
      <c r="I23" s="466"/>
      <c r="J23" s="466"/>
      <c r="K23" s="466"/>
      <c r="L23" s="475"/>
    </row>
    <row r="24" spans="1:12" ht="13.5" customHeight="1" x14ac:dyDescent="0.2">
      <c r="A24" s="237" t="s">
        <v>291</v>
      </c>
      <c r="B24" s="415" t="s">
        <v>33</v>
      </c>
      <c r="C24" s="416"/>
      <c r="D24" s="417"/>
      <c r="E24" s="88" t="s">
        <v>40</v>
      </c>
      <c r="F24" s="100"/>
      <c r="G24" s="80"/>
      <c r="H24" s="466"/>
      <c r="I24" s="466"/>
      <c r="J24" s="466"/>
      <c r="K24" s="466"/>
      <c r="L24" s="475"/>
    </row>
    <row r="25" spans="1:12" ht="13.5" customHeight="1" x14ac:dyDescent="0.2">
      <c r="A25" s="237" t="s">
        <v>292</v>
      </c>
      <c r="B25" s="415" t="s">
        <v>293</v>
      </c>
      <c r="C25" s="304"/>
      <c r="D25" s="305"/>
      <c r="E25" s="88" t="s">
        <v>43</v>
      </c>
      <c r="F25" s="99">
        <f>F26+F28+F33+F31</f>
        <v>0</v>
      </c>
      <c r="G25" s="227">
        <f>G26+G28+G33+G31</f>
        <v>0</v>
      </c>
      <c r="H25" s="469">
        <f>H26+H28+H33+H31</f>
        <v>0</v>
      </c>
      <c r="I25" s="469"/>
      <c r="J25" s="469">
        <f>J26+J28+J33+J31</f>
        <v>0</v>
      </c>
      <c r="K25" s="469"/>
      <c r="L25" s="470"/>
    </row>
    <row r="26" spans="1:12" ht="14.25" customHeight="1" x14ac:dyDescent="0.2">
      <c r="A26" s="237" t="s">
        <v>294</v>
      </c>
      <c r="B26" s="415" t="s">
        <v>295</v>
      </c>
      <c r="C26" s="416"/>
      <c r="D26" s="417"/>
      <c r="E26" s="88" t="s">
        <v>47</v>
      </c>
      <c r="F26" s="99">
        <f>F27</f>
        <v>0</v>
      </c>
      <c r="G26" s="227">
        <f>G27</f>
        <v>0</v>
      </c>
      <c r="H26" s="469">
        <f>H27</f>
        <v>0</v>
      </c>
      <c r="I26" s="469"/>
      <c r="J26" s="469">
        <f>J27</f>
        <v>0</v>
      </c>
      <c r="K26" s="469"/>
      <c r="L26" s="470"/>
    </row>
    <row r="27" spans="1:12" ht="12.75" customHeight="1" x14ac:dyDescent="0.2">
      <c r="A27" s="237" t="s">
        <v>296</v>
      </c>
      <c r="B27" s="415" t="s">
        <v>297</v>
      </c>
      <c r="C27" s="416"/>
      <c r="D27" s="417"/>
      <c r="E27" s="88" t="s">
        <v>49</v>
      </c>
      <c r="F27" s="100"/>
      <c r="G27" s="80"/>
      <c r="H27" s="466"/>
      <c r="I27" s="466"/>
      <c r="J27" s="466"/>
      <c r="K27" s="466"/>
      <c r="L27" s="475"/>
    </row>
    <row r="28" spans="1:12" ht="13.5" customHeight="1" x14ac:dyDescent="0.2">
      <c r="A28" s="237" t="s">
        <v>298</v>
      </c>
      <c r="B28" s="415" t="s">
        <v>299</v>
      </c>
      <c r="C28" s="416"/>
      <c r="D28" s="417"/>
      <c r="E28" s="88" t="s">
        <v>55</v>
      </c>
      <c r="F28" s="99">
        <f>F29+F30</f>
        <v>0</v>
      </c>
      <c r="G28" s="227">
        <f>G29+G30</f>
        <v>0</v>
      </c>
      <c r="H28" s="469">
        <f>H29+H30</f>
        <v>0</v>
      </c>
      <c r="I28" s="469"/>
      <c r="J28" s="469">
        <f>J29+J30</f>
        <v>0</v>
      </c>
      <c r="K28" s="469"/>
      <c r="L28" s="470"/>
    </row>
    <row r="29" spans="1:12" ht="12" customHeight="1" x14ac:dyDescent="0.2">
      <c r="A29" s="237" t="s">
        <v>300</v>
      </c>
      <c r="B29" s="415" t="s">
        <v>297</v>
      </c>
      <c r="C29" s="416"/>
      <c r="D29" s="417"/>
      <c r="E29" s="88" t="s">
        <v>57</v>
      </c>
      <c r="F29" s="100"/>
      <c r="G29" s="80"/>
      <c r="H29" s="466"/>
      <c r="I29" s="466"/>
      <c r="J29" s="466"/>
      <c r="K29" s="466"/>
      <c r="L29" s="475"/>
    </row>
    <row r="30" spans="1:12" ht="13.5" customHeight="1" x14ac:dyDescent="0.2">
      <c r="A30" s="237" t="s">
        <v>482</v>
      </c>
      <c r="B30" s="415" t="s">
        <v>301</v>
      </c>
      <c r="C30" s="416"/>
      <c r="D30" s="417"/>
      <c r="E30" s="88" t="s">
        <v>65</v>
      </c>
      <c r="F30" s="100"/>
      <c r="G30" s="80"/>
      <c r="H30" s="466"/>
      <c r="I30" s="466"/>
      <c r="J30" s="466"/>
      <c r="K30" s="466"/>
      <c r="L30" s="475"/>
    </row>
    <row r="31" spans="1:12" ht="12.75" customHeight="1" x14ac:dyDescent="0.2">
      <c r="A31" s="237" t="s">
        <v>302</v>
      </c>
      <c r="B31" s="415" t="s">
        <v>303</v>
      </c>
      <c r="C31" s="416"/>
      <c r="D31" s="417"/>
      <c r="E31" s="88" t="s">
        <v>67</v>
      </c>
      <c r="F31" s="99">
        <f>F32</f>
        <v>0</v>
      </c>
      <c r="G31" s="227">
        <f>G32</f>
        <v>0</v>
      </c>
      <c r="H31" s="469">
        <f>H32</f>
        <v>0</v>
      </c>
      <c r="I31" s="469"/>
      <c r="J31" s="469">
        <f>J32</f>
        <v>0</v>
      </c>
      <c r="K31" s="469"/>
      <c r="L31" s="470"/>
    </row>
    <row r="32" spans="1:12" ht="12" customHeight="1" x14ac:dyDescent="0.2">
      <c r="A32" s="237" t="s">
        <v>304</v>
      </c>
      <c r="B32" s="415" t="s">
        <v>297</v>
      </c>
      <c r="C32" s="416"/>
      <c r="D32" s="417"/>
      <c r="E32" s="88" t="s">
        <v>69</v>
      </c>
      <c r="F32" s="100"/>
      <c r="G32" s="80"/>
      <c r="H32" s="466"/>
      <c r="I32" s="466"/>
      <c r="J32" s="466"/>
      <c r="K32" s="466"/>
      <c r="L32" s="475"/>
    </row>
    <row r="33" spans="1:12" ht="12" customHeight="1" x14ac:dyDescent="0.2">
      <c r="A33" s="237" t="s">
        <v>305</v>
      </c>
      <c r="B33" s="415" t="s">
        <v>306</v>
      </c>
      <c r="C33" s="416"/>
      <c r="D33" s="417"/>
      <c r="E33" s="88" t="s">
        <v>75</v>
      </c>
      <c r="F33" s="99">
        <f>F34+F35</f>
        <v>0</v>
      </c>
      <c r="G33" s="227">
        <f>G34+G35</f>
        <v>0</v>
      </c>
      <c r="H33" s="469">
        <f>H34+H35</f>
        <v>0</v>
      </c>
      <c r="I33" s="469"/>
      <c r="J33" s="469">
        <f>J34+J35</f>
        <v>0</v>
      </c>
      <c r="K33" s="469"/>
      <c r="L33" s="470"/>
    </row>
    <row r="34" spans="1:12" ht="12" customHeight="1" x14ac:dyDescent="0.2">
      <c r="A34" s="237" t="s">
        <v>307</v>
      </c>
      <c r="B34" s="415" t="s">
        <v>297</v>
      </c>
      <c r="C34" s="416"/>
      <c r="D34" s="417"/>
      <c r="E34" s="88" t="s">
        <v>79</v>
      </c>
      <c r="F34" s="100"/>
      <c r="G34" s="80"/>
      <c r="H34" s="466"/>
      <c r="I34" s="466"/>
      <c r="J34" s="466"/>
      <c r="K34" s="466"/>
      <c r="L34" s="475"/>
    </row>
    <row r="35" spans="1:12" ht="14.25" customHeight="1" x14ac:dyDescent="0.2">
      <c r="A35" s="237" t="s">
        <v>483</v>
      </c>
      <c r="B35" s="415" t="s">
        <v>301</v>
      </c>
      <c r="C35" s="416"/>
      <c r="D35" s="417"/>
      <c r="E35" s="88" t="s">
        <v>84</v>
      </c>
      <c r="F35" s="100"/>
      <c r="G35" s="80"/>
      <c r="H35" s="466"/>
      <c r="I35" s="466"/>
      <c r="J35" s="466"/>
      <c r="K35" s="466"/>
      <c r="L35" s="475"/>
    </row>
    <row r="36" spans="1:12" ht="13.5" customHeight="1" x14ac:dyDescent="0.2">
      <c r="A36" s="237" t="s">
        <v>26</v>
      </c>
      <c r="B36" s="415" t="s">
        <v>308</v>
      </c>
      <c r="C36" s="416"/>
      <c r="D36" s="417"/>
      <c r="E36" s="88" t="s">
        <v>86</v>
      </c>
      <c r="F36" s="99">
        <f>F37+F38</f>
        <v>0</v>
      </c>
      <c r="G36" s="227">
        <f>G37+G38</f>
        <v>0</v>
      </c>
      <c r="H36" s="469">
        <f>H37+H38</f>
        <v>0</v>
      </c>
      <c r="I36" s="469"/>
      <c r="J36" s="469">
        <f>J37+J38</f>
        <v>0</v>
      </c>
      <c r="K36" s="469"/>
      <c r="L36" s="470"/>
    </row>
    <row r="37" spans="1:12" ht="15" customHeight="1" x14ac:dyDescent="0.2">
      <c r="A37" s="237" t="s">
        <v>309</v>
      </c>
      <c r="B37" s="415" t="s">
        <v>297</v>
      </c>
      <c r="C37" s="416"/>
      <c r="D37" s="417"/>
      <c r="E37" s="88" t="s">
        <v>88</v>
      </c>
      <c r="F37" s="100"/>
      <c r="G37" s="80"/>
      <c r="H37" s="466"/>
      <c r="I37" s="466"/>
      <c r="J37" s="466"/>
      <c r="K37" s="466"/>
      <c r="L37" s="475"/>
    </row>
    <row r="38" spans="1:12" ht="13.5" customHeight="1" x14ac:dyDescent="0.2">
      <c r="A38" s="237" t="s">
        <v>310</v>
      </c>
      <c r="B38" s="415" t="s">
        <v>301</v>
      </c>
      <c r="C38" s="416"/>
      <c r="D38" s="417"/>
      <c r="E38" s="88" t="s">
        <v>98</v>
      </c>
      <c r="F38" s="100"/>
      <c r="G38" s="80"/>
      <c r="H38" s="466"/>
      <c r="I38" s="466"/>
      <c r="J38" s="466"/>
      <c r="K38" s="466"/>
      <c r="L38" s="475"/>
    </row>
    <row r="39" spans="1:12" ht="15" customHeight="1" x14ac:dyDescent="0.2">
      <c r="A39" s="237" t="s">
        <v>29</v>
      </c>
      <c r="B39" s="415" t="s">
        <v>39</v>
      </c>
      <c r="C39" s="416"/>
      <c r="D39" s="417"/>
      <c r="E39" s="88" t="s">
        <v>100</v>
      </c>
      <c r="F39" s="100"/>
      <c r="G39" s="80"/>
      <c r="H39" s="466"/>
      <c r="I39" s="466"/>
      <c r="J39" s="466"/>
      <c r="K39" s="466"/>
      <c r="L39" s="475"/>
    </row>
    <row r="40" spans="1:12" ht="33" customHeight="1" x14ac:dyDescent="0.2">
      <c r="A40" s="237" t="s">
        <v>32</v>
      </c>
      <c r="B40" s="415" t="s">
        <v>311</v>
      </c>
      <c r="C40" s="416"/>
      <c r="D40" s="417"/>
      <c r="E40" s="88" t="s">
        <v>102</v>
      </c>
      <c r="F40" s="99">
        <f>F41+F42+F43+F44</f>
        <v>0</v>
      </c>
      <c r="G40" s="227">
        <f>G41+G42+G43+G44</f>
        <v>0</v>
      </c>
      <c r="H40" s="469">
        <f>H41+H42+H43+H44</f>
        <v>0</v>
      </c>
      <c r="I40" s="469"/>
      <c r="J40" s="469">
        <f>J41+J42+J43+J44</f>
        <v>0</v>
      </c>
      <c r="K40" s="469"/>
      <c r="L40" s="470"/>
    </row>
    <row r="41" spans="1:12" ht="12.75" customHeight="1" x14ac:dyDescent="0.2">
      <c r="A41" s="237" t="s">
        <v>35</v>
      </c>
      <c r="B41" s="415" t="s">
        <v>24</v>
      </c>
      <c r="C41" s="416"/>
      <c r="D41" s="417"/>
      <c r="E41" s="88" t="s">
        <v>104</v>
      </c>
      <c r="F41" s="100"/>
      <c r="G41" s="80"/>
      <c r="H41" s="466"/>
      <c r="I41" s="466"/>
      <c r="J41" s="466"/>
      <c r="K41" s="466"/>
      <c r="L41" s="475"/>
    </row>
    <row r="42" spans="1:12" ht="14.25" customHeight="1" x14ac:dyDescent="0.2">
      <c r="A42" s="237" t="s">
        <v>312</v>
      </c>
      <c r="B42" s="415" t="s">
        <v>27</v>
      </c>
      <c r="C42" s="416"/>
      <c r="D42" s="417"/>
      <c r="E42" s="88" t="s">
        <v>106</v>
      </c>
      <c r="F42" s="100"/>
      <c r="G42" s="80"/>
      <c r="H42" s="466"/>
      <c r="I42" s="466"/>
      <c r="J42" s="466"/>
      <c r="K42" s="466"/>
      <c r="L42" s="475"/>
    </row>
    <row r="43" spans="1:12" ht="15.75" customHeight="1" x14ac:dyDescent="0.2">
      <c r="A43" s="237" t="s">
        <v>313</v>
      </c>
      <c r="B43" s="415" t="s">
        <v>290</v>
      </c>
      <c r="C43" s="416"/>
      <c r="D43" s="417"/>
      <c r="E43" s="88" t="s">
        <v>108</v>
      </c>
      <c r="F43" s="100"/>
      <c r="G43" s="80"/>
      <c r="H43" s="466"/>
      <c r="I43" s="466"/>
      <c r="J43" s="466"/>
      <c r="K43" s="466"/>
      <c r="L43" s="475"/>
    </row>
    <row r="44" spans="1:12" ht="15.75" customHeight="1" thickBot="1" x14ac:dyDescent="0.25">
      <c r="A44" s="237" t="s">
        <v>314</v>
      </c>
      <c r="B44" s="415" t="s">
        <v>33</v>
      </c>
      <c r="C44" s="416"/>
      <c r="D44" s="417"/>
      <c r="E44" s="88" t="s">
        <v>110</v>
      </c>
      <c r="F44" s="100"/>
      <c r="G44" s="80"/>
      <c r="H44" s="466"/>
      <c r="I44" s="466"/>
      <c r="J44" s="466"/>
      <c r="K44" s="466"/>
      <c r="L44" s="475"/>
    </row>
    <row r="45" spans="1:12" ht="27.75" customHeight="1" thickBot="1" x14ac:dyDescent="0.25">
      <c r="A45" s="238" t="s">
        <v>41</v>
      </c>
      <c r="B45" s="503" t="s">
        <v>499</v>
      </c>
      <c r="C45" s="504"/>
      <c r="D45" s="505"/>
      <c r="E45" s="239" t="s">
        <v>112</v>
      </c>
      <c r="F45" s="240">
        <f>F46+F51</f>
        <v>0</v>
      </c>
      <c r="G45" s="241">
        <f>G46+G51</f>
        <v>0</v>
      </c>
      <c r="H45" s="506">
        <f>H46+H51</f>
        <v>0</v>
      </c>
      <c r="I45" s="506"/>
      <c r="J45" s="506">
        <f>J46+J51</f>
        <v>0</v>
      </c>
      <c r="K45" s="506"/>
      <c r="L45" s="507"/>
    </row>
    <row r="46" spans="1:12" ht="25.5" customHeight="1" x14ac:dyDescent="0.2">
      <c r="A46" s="237" t="s">
        <v>457</v>
      </c>
      <c r="B46" s="500" t="s">
        <v>458</v>
      </c>
      <c r="C46" s="501"/>
      <c r="D46" s="502"/>
      <c r="E46" s="88" t="s">
        <v>135</v>
      </c>
      <c r="F46" s="99">
        <f>F47+F48+F49</f>
        <v>0</v>
      </c>
      <c r="G46" s="230">
        <f>G47+G48+G49</f>
        <v>0</v>
      </c>
      <c r="H46" s="490">
        <f>H47+H48+H49</f>
        <v>0</v>
      </c>
      <c r="I46" s="499"/>
      <c r="J46" s="490">
        <f>J47+J48+J49</f>
        <v>0</v>
      </c>
      <c r="K46" s="491"/>
      <c r="L46" s="492"/>
    </row>
    <row r="47" spans="1:12" ht="13.5" customHeight="1" x14ac:dyDescent="0.2">
      <c r="A47" s="237" t="s">
        <v>48</v>
      </c>
      <c r="B47" s="415" t="s">
        <v>315</v>
      </c>
      <c r="C47" s="416"/>
      <c r="D47" s="417"/>
      <c r="E47" s="88" t="s">
        <v>137</v>
      </c>
      <c r="F47" s="100"/>
      <c r="G47" s="80"/>
      <c r="H47" s="466"/>
      <c r="I47" s="466"/>
      <c r="J47" s="466"/>
      <c r="K47" s="466"/>
      <c r="L47" s="475"/>
    </row>
    <row r="48" spans="1:12" ht="27.75" customHeight="1" x14ac:dyDescent="0.2">
      <c r="A48" s="237" t="s">
        <v>50</v>
      </c>
      <c r="B48" s="415" t="s">
        <v>316</v>
      </c>
      <c r="C48" s="416"/>
      <c r="D48" s="417"/>
      <c r="E48" s="88" t="s">
        <v>139</v>
      </c>
      <c r="F48" s="100"/>
      <c r="G48" s="80"/>
      <c r="H48" s="466"/>
      <c r="I48" s="466"/>
      <c r="J48" s="466"/>
      <c r="K48" s="466"/>
      <c r="L48" s="475"/>
    </row>
    <row r="49" spans="1:12" ht="28.5" customHeight="1" x14ac:dyDescent="0.2">
      <c r="A49" s="237" t="s">
        <v>52</v>
      </c>
      <c r="B49" s="415" t="s">
        <v>317</v>
      </c>
      <c r="C49" s="416"/>
      <c r="D49" s="417"/>
      <c r="E49" s="88" t="s">
        <v>141</v>
      </c>
      <c r="F49" s="100"/>
      <c r="G49" s="80"/>
      <c r="H49" s="466"/>
      <c r="I49" s="466"/>
      <c r="J49" s="466"/>
      <c r="K49" s="466"/>
      <c r="L49" s="475"/>
    </row>
    <row r="50" spans="1:12" ht="14.25" customHeight="1" x14ac:dyDescent="0.2">
      <c r="A50" s="237" t="s">
        <v>60</v>
      </c>
      <c r="B50" s="415" t="s">
        <v>318</v>
      </c>
      <c r="C50" s="416"/>
      <c r="D50" s="417"/>
      <c r="E50" s="88" t="s">
        <v>143</v>
      </c>
      <c r="F50" s="99">
        <f>F51+F52</f>
        <v>0</v>
      </c>
      <c r="G50" s="228" t="s">
        <v>251</v>
      </c>
      <c r="H50" s="469">
        <f>H51+H52</f>
        <v>0</v>
      </c>
      <c r="I50" s="469"/>
      <c r="J50" s="463" t="s">
        <v>251</v>
      </c>
      <c r="K50" s="463"/>
      <c r="L50" s="464"/>
    </row>
    <row r="51" spans="1:12" ht="35.25" customHeight="1" x14ac:dyDescent="0.2">
      <c r="A51" s="237" t="s">
        <v>64</v>
      </c>
      <c r="B51" s="415" t="s">
        <v>319</v>
      </c>
      <c r="C51" s="416"/>
      <c r="D51" s="417"/>
      <c r="E51" s="88" t="s">
        <v>145</v>
      </c>
      <c r="F51" s="100"/>
      <c r="G51" s="228">
        <v>0</v>
      </c>
      <c r="H51" s="466"/>
      <c r="I51" s="466"/>
      <c r="J51" s="463">
        <v>0</v>
      </c>
      <c r="K51" s="463"/>
      <c r="L51" s="464"/>
    </row>
    <row r="52" spans="1:12" ht="16.5" customHeight="1" x14ac:dyDescent="0.2">
      <c r="A52" s="237" t="s">
        <v>66</v>
      </c>
      <c r="B52" s="415" t="s">
        <v>320</v>
      </c>
      <c r="C52" s="416"/>
      <c r="D52" s="417"/>
      <c r="E52" s="88" t="s">
        <v>147</v>
      </c>
      <c r="F52" s="100"/>
      <c r="G52" s="228" t="s">
        <v>251</v>
      </c>
      <c r="H52" s="466"/>
      <c r="I52" s="466"/>
      <c r="J52" s="463" t="s">
        <v>251</v>
      </c>
      <c r="K52" s="463"/>
      <c r="L52" s="464"/>
    </row>
    <row r="53" spans="1:12" ht="29.25" customHeight="1" x14ac:dyDescent="0.2">
      <c r="A53" s="237" t="s">
        <v>76</v>
      </c>
      <c r="B53" s="415" t="s">
        <v>321</v>
      </c>
      <c r="C53" s="416"/>
      <c r="D53" s="417"/>
      <c r="E53" s="88" t="s">
        <v>149</v>
      </c>
      <c r="F53" s="97">
        <f>F54+F55</f>
        <v>0</v>
      </c>
      <c r="G53" s="228" t="s">
        <v>251</v>
      </c>
      <c r="H53" s="462">
        <f>H54+H55</f>
        <v>0</v>
      </c>
      <c r="I53" s="462"/>
      <c r="J53" s="463" t="s">
        <v>251</v>
      </c>
      <c r="K53" s="463"/>
      <c r="L53" s="464"/>
    </row>
    <row r="54" spans="1:12" ht="35.25" customHeight="1" x14ac:dyDescent="0.2">
      <c r="A54" s="237" t="s">
        <v>322</v>
      </c>
      <c r="B54" s="415" t="s">
        <v>319</v>
      </c>
      <c r="C54" s="416"/>
      <c r="D54" s="417"/>
      <c r="E54" s="88" t="s">
        <v>151</v>
      </c>
      <c r="F54" s="100"/>
      <c r="G54" s="228" t="s">
        <v>251</v>
      </c>
      <c r="H54" s="466"/>
      <c r="I54" s="466"/>
      <c r="J54" s="463" t="s">
        <v>251</v>
      </c>
      <c r="K54" s="463"/>
      <c r="L54" s="464"/>
    </row>
    <row r="55" spans="1:12" ht="20.25" customHeight="1" x14ac:dyDescent="0.2">
      <c r="A55" s="237" t="s">
        <v>323</v>
      </c>
      <c r="B55" s="415" t="s">
        <v>320</v>
      </c>
      <c r="C55" s="416"/>
      <c r="D55" s="417"/>
      <c r="E55" s="88" t="s">
        <v>153</v>
      </c>
      <c r="F55" s="100"/>
      <c r="G55" s="228" t="s">
        <v>251</v>
      </c>
      <c r="H55" s="466"/>
      <c r="I55" s="466"/>
      <c r="J55" s="463" t="s">
        <v>251</v>
      </c>
      <c r="K55" s="463"/>
      <c r="L55" s="464"/>
    </row>
    <row r="56" spans="1:12" ht="32.25" customHeight="1" x14ac:dyDescent="0.2">
      <c r="A56" s="237" t="s">
        <v>80</v>
      </c>
      <c r="B56" s="415" t="s">
        <v>324</v>
      </c>
      <c r="C56" s="416"/>
      <c r="D56" s="417"/>
      <c r="E56" s="88" t="s">
        <v>155</v>
      </c>
      <c r="F56" s="97">
        <f>F50-F53</f>
        <v>0</v>
      </c>
      <c r="G56" s="228" t="s">
        <v>251</v>
      </c>
      <c r="H56" s="462">
        <f>H50-H53</f>
        <v>0</v>
      </c>
      <c r="I56" s="462"/>
      <c r="J56" s="463" t="s">
        <v>251</v>
      </c>
      <c r="K56" s="463"/>
      <c r="L56" s="464"/>
    </row>
    <row r="57" spans="1:12" ht="42.75" customHeight="1" x14ac:dyDescent="0.2">
      <c r="A57" s="237" t="s">
        <v>91</v>
      </c>
      <c r="B57" s="415" t="s">
        <v>325</v>
      </c>
      <c r="C57" s="416"/>
      <c r="D57" s="417"/>
      <c r="E57" s="88" t="s">
        <v>157</v>
      </c>
      <c r="F57" s="101"/>
      <c r="G57" s="228" t="s">
        <v>251</v>
      </c>
      <c r="H57" s="466"/>
      <c r="I57" s="466"/>
      <c r="J57" s="463" t="s">
        <v>251</v>
      </c>
      <c r="K57" s="463"/>
      <c r="L57" s="464"/>
    </row>
    <row r="58" spans="1:12" ht="39.75" customHeight="1" x14ac:dyDescent="0.2">
      <c r="A58" s="237" t="s">
        <v>96</v>
      </c>
      <c r="B58" s="415" t="s">
        <v>326</v>
      </c>
      <c r="C58" s="416"/>
      <c r="D58" s="417"/>
      <c r="E58" s="88" t="s">
        <v>166</v>
      </c>
      <c r="F58" s="101"/>
      <c r="G58" s="228" t="s">
        <v>251</v>
      </c>
      <c r="H58" s="466"/>
      <c r="I58" s="466"/>
      <c r="J58" s="463" t="s">
        <v>251</v>
      </c>
      <c r="K58" s="463"/>
      <c r="L58" s="464"/>
    </row>
    <row r="59" spans="1:12" ht="31.5" customHeight="1" x14ac:dyDescent="0.2">
      <c r="A59" s="237" t="s">
        <v>111</v>
      </c>
      <c r="B59" s="415" t="s">
        <v>327</v>
      </c>
      <c r="C59" s="416"/>
      <c r="D59" s="417"/>
      <c r="E59" s="88" t="s">
        <v>169</v>
      </c>
      <c r="F59" s="97">
        <f>F57-F58</f>
        <v>0</v>
      </c>
      <c r="G59" s="228" t="s">
        <v>251</v>
      </c>
      <c r="H59" s="462">
        <f>H57-H58</f>
        <v>0</v>
      </c>
      <c r="I59" s="462"/>
      <c r="J59" s="463" t="s">
        <v>251</v>
      </c>
      <c r="K59" s="463"/>
      <c r="L59" s="464"/>
    </row>
    <row r="60" spans="1:12" ht="23.25" customHeight="1" x14ac:dyDescent="0.2">
      <c r="A60" s="237" t="s">
        <v>113</v>
      </c>
      <c r="B60" s="415" t="s">
        <v>328</v>
      </c>
      <c r="C60" s="416"/>
      <c r="D60" s="417"/>
      <c r="E60" s="88" t="s">
        <v>172</v>
      </c>
      <c r="F60" s="97">
        <f>+F46+F48+F49-(F40+F52)</f>
        <v>0</v>
      </c>
      <c r="G60" s="228" t="s">
        <v>251</v>
      </c>
      <c r="H60" s="462">
        <f>+H46+H48+H49-(H40+H52)</f>
        <v>0</v>
      </c>
      <c r="I60" s="462"/>
      <c r="J60" s="463" t="s">
        <v>251</v>
      </c>
      <c r="K60" s="463"/>
      <c r="L60" s="464"/>
    </row>
    <row r="61" spans="1:12" ht="24.75" customHeight="1" x14ac:dyDescent="0.2">
      <c r="A61" s="237" t="s">
        <v>128</v>
      </c>
      <c r="B61" s="415" t="s">
        <v>329</v>
      </c>
      <c r="C61" s="416"/>
      <c r="D61" s="417"/>
      <c r="E61" s="88" t="s">
        <v>174</v>
      </c>
      <c r="F61" s="97">
        <f>+F51+F57</f>
        <v>0</v>
      </c>
      <c r="G61" s="228" t="s">
        <v>251</v>
      </c>
      <c r="H61" s="462">
        <f>+H51+H57</f>
        <v>0</v>
      </c>
      <c r="I61" s="462"/>
      <c r="J61" s="463" t="s">
        <v>251</v>
      </c>
      <c r="K61" s="463"/>
      <c r="L61" s="464"/>
    </row>
    <row r="62" spans="1:12" ht="15.75" customHeight="1" x14ac:dyDescent="0.2">
      <c r="A62" s="237" t="s">
        <v>142</v>
      </c>
      <c r="B62" s="415" t="s">
        <v>330</v>
      </c>
      <c r="C62" s="416"/>
      <c r="D62" s="417"/>
      <c r="E62" s="88" t="s">
        <v>176</v>
      </c>
      <c r="F62" s="236">
        <f>IF(F60=0,0,(F61)/F60*100)</f>
        <v>0</v>
      </c>
      <c r="G62" s="228" t="s">
        <v>251</v>
      </c>
      <c r="H62" s="258">
        <f>IF(H60=0,0,(H61)/H60*100)</f>
        <v>0</v>
      </c>
      <c r="I62" s="258"/>
      <c r="J62" s="463" t="s">
        <v>251</v>
      </c>
      <c r="K62" s="463"/>
      <c r="L62" s="464"/>
    </row>
    <row r="63" spans="1:12" ht="35.25" customHeight="1" thickBot="1" x14ac:dyDescent="0.25">
      <c r="A63" s="154" t="s">
        <v>144</v>
      </c>
      <c r="B63" s="455" t="s">
        <v>331</v>
      </c>
      <c r="C63" s="456"/>
      <c r="D63" s="457"/>
      <c r="E63" s="89" t="s">
        <v>178</v>
      </c>
      <c r="F63" s="102" t="s">
        <v>251</v>
      </c>
      <c r="G63" s="235" t="s">
        <v>251</v>
      </c>
      <c r="H63" s="465"/>
      <c r="I63" s="465"/>
      <c r="J63" s="467" t="s">
        <v>251</v>
      </c>
      <c r="K63" s="467"/>
      <c r="L63" s="468"/>
    </row>
    <row r="64" spans="1:12" ht="12" customHeight="1" x14ac:dyDescent="0.2">
      <c r="A64" s="45"/>
      <c r="B64" s="45"/>
      <c r="C64" s="45"/>
      <c r="D64" s="45"/>
      <c r="E64" s="46"/>
      <c r="F64" s="47"/>
      <c r="G64" s="47"/>
      <c r="H64" s="48"/>
      <c r="I64" s="48"/>
      <c r="J64" s="47"/>
      <c r="K64" s="47"/>
      <c r="L64" s="47"/>
    </row>
    <row r="65" spans="1:12" ht="12" customHeight="1" x14ac:dyDescent="0.2">
      <c r="A65" s="45"/>
      <c r="B65" s="45"/>
      <c r="C65" s="45"/>
      <c r="D65" s="45"/>
      <c r="E65" s="46"/>
      <c r="F65" s="47"/>
      <c r="G65" s="47"/>
      <c r="H65" s="48"/>
      <c r="I65" s="48"/>
      <c r="J65" s="47"/>
      <c r="K65" s="47"/>
      <c r="L65" s="47"/>
    </row>
    <row r="66" spans="1:12" ht="12" customHeight="1" x14ac:dyDescent="0.2">
      <c r="A66" s="45"/>
      <c r="B66" s="45"/>
      <c r="C66" s="45"/>
      <c r="D66" s="45"/>
      <c r="E66" s="46"/>
      <c r="F66" s="47"/>
      <c r="G66" s="47"/>
      <c r="H66" s="48"/>
      <c r="I66" s="48"/>
      <c r="J66" s="47"/>
      <c r="K66" s="47"/>
      <c r="L66" s="47"/>
    </row>
    <row r="67" spans="1:12" ht="12" customHeight="1" x14ac:dyDescent="0.2">
      <c r="A67" s="45"/>
      <c r="B67" s="45"/>
      <c r="C67" s="45"/>
      <c r="D67" s="45"/>
      <c r="E67" s="46"/>
      <c r="F67" s="47"/>
      <c r="G67" s="47"/>
      <c r="H67" s="48"/>
      <c r="I67" s="48"/>
      <c r="J67" s="47"/>
      <c r="K67" s="47"/>
      <c r="L67" s="47"/>
    </row>
    <row r="68" spans="1:12" ht="12" customHeight="1" x14ac:dyDescent="0.2">
      <c r="A68" s="45"/>
      <c r="B68" s="45"/>
      <c r="C68" s="45"/>
      <c r="D68" s="45"/>
      <c r="E68" s="46"/>
      <c r="F68" s="47"/>
      <c r="G68" s="47"/>
      <c r="H68" s="48"/>
      <c r="I68" s="48"/>
      <c r="J68" s="47"/>
      <c r="K68" s="47"/>
      <c r="L68" s="47"/>
    </row>
    <row r="69" spans="1:12" ht="12" customHeight="1" x14ac:dyDescent="0.2">
      <c r="A69" s="45"/>
      <c r="B69" s="45"/>
      <c r="C69" s="45"/>
      <c r="D69" s="45"/>
      <c r="E69" s="46"/>
      <c r="F69" s="47"/>
      <c r="G69" s="47"/>
      <c r="H69" s="48"/>
      <c r="I69" s="48"/>
      <c r="J69" s="47"/>
      <c r="K69" s="47"/>
      <c r="L69" s="47"/>
    </row>
    <row r="70" spans="1:12" ht="12" customHeight="1" thickBot="1" x14ac:dyDescent="0.25">
      <c r="A70" s="461" t="s">
        <v>332</v>
      </c>
      <c r="B70" s="461"/>
      <c r="C70" s="461"/>
      <c r="D70" s="461"/>
      <c r="E70" s="461"/>
      <c r="F70" s="461"/>
      <c r="G70" s="461"/>
      <c r="H70" s="461"/>
      <c r="I70" s="461"/>
      <c r="J70" s="461"/>
      <c r="K70" s="461"/>
      <c r="L70" s="461"/>
    </row>
    <row r="71" spans="1:12" ht="12" customHeight="1" x14ac:dyDescent="0.2">
      <c r="A71" s="309" t="s">
        <v>6</v>
      </c>
      <c r="B71" s="442" t="s">
        <v>7</v>
      </c>
      <c r="C71" s="443"/>
      <c r="D71" s="443"/>
      <c r="E71" s="444"/>
      <c r="F71" s="432" t="s">
        <v>8</v>
      </c>
      <c r="G71" s="432" t="s">
        <v>278</v>
      </c>
      <c r="H71" s="489" t="s">
        <v>333</v>
      </c>
      <c r="I71" s="427"/>
      <c r="J71" s="427" t="s">
        <v>281</v>
      </c>
      <c r="K71" s="427"/>
      <c r="L71" s="428"/>
    </row>
    <row r="72" spans="1:12" ht="50.25" customHeight="1" thickBot="1" x14ac:dyDescent="0.25">
      <c r="A72" s="311"/>
      <c r="B72" s="445"/>
      <c r="C72" s="446"/>
      <c r="D72" s="446"/>
      <c r="E72" s="447"/>
      <c r="F72" s="433"/>
      <c r="G72" s="433"/>
      <c r="H72" s="145" t="s">
        <v>335</v>
      </c>
      <c r="I72" s="49" t="s">
        <v>334</v>
      </c>
      <c r="J72" s="49" t="s">
        <v>11</v>
      </c>
      <c r="K72" s="49" t="s">
        <v>335</v>
      </c>
      <c r="L72" s="50" t="s">
        <v>334</v>
      </c>
    </row>
    <row r="73" spans="1:12" ht="12" customHeight="1" thickBot="1" x14ac:dyDescent="0.25">
      <c r="A73" s="79" t="s">
        <v>14</v>
      </c>
      <c r="B73" s="448" t="s">
        <v>15</v>
      </c>
      <c r="C73" s="449"/>
      <c r="D73" s="449"/>
      <c r="E73" s="450"/>
      <c r="F73" s="79" t="s">
        <v>16</v>
      </c>
      <c r="G73" s="41" t="s">
        <v>17</v>
      </c>
      <c r="H73" s="86" t="s">
        <v>19</v>
      </c>
      <c r="I73" s="81" t="s">
        <v>41</v>
      </c>
      <c r="J73" s="81" t="s">
        <v>45</v>
      </c>
      <c r="K73" s="81" t="s">
        <v>60</v>
      </c>
      <c r="L73" s="82" t="s">
        <v>76</v>
      </c>
    </row>
    <row r="74" spans="1:12" ht="24.75" customHeight="1" x14ac:dyDescent="0.2">
      <c r="A74" s="153" t="s">
        <v>156</v>
      </c>
      <c r="B74" s="451" t="s">
        <v>336</v>
      </c>
      <c r="C74" s="452"/>
      <c r="D74" s="452"/>
      <c r="E74" s="453"/>
      <c r="F74" s="87" t="s">
        <v>337</v>
      </c>
      <c r="G74" s="87" t="s">
        <v>180</v>
      </c>
      <c r="H74" s="90"/>
      <c r="I74" s="91"/>
      <c r="J74" s="91"/>
      <c r="K74" s="91"/>
      <c r="L74" s="92"/>
    </row>
    <row r="75" spans="1:12" ht="12" customHeight="1" x14ac:dyDescent="0.2">
      <c r="A75" s="237" t="s">
        <v>163</v>
      </c>
      <c r="B75" s="415" t="s">
        <v>338</v>
      </c>
      <c r="C75" s="416"/>
      <c r="D75" s="416"/>
      <c r="E75" s="417"/>
      <c r="F75" s="88" t="s">
        <v>337</v>
      </c>
      <c r="G75" s="88" t="s">
        <v>182</v>
      </c>
      <c r="H75" s="93"/>
      <c r="I75" s="83"/>
      <c r="J75" s="83"/>
      <c r="K75" s="83"/>
      <c r="L75" s="94"/>
    </row>
    <row r="76" spans="1:12" ht="26.25" customHeight="1" x14ac:dyDescent="0.2">
      <c r="A76" s="237" t="s">
        <v>167</v>
      </c>
      <c r="B76" s="415" t="s">
        <v>339</v>
      </c>
      <c r="C76" s="416"/>
      <c r="D76" s="416"/>
      <c r="E76" s="417"/>
      <c r="F76" s="88" t="s">
        <v>337</v>
      </c>
      <c r="G76" s="88" t="s">
        <v>184</v>
      </c>
      <c r="H76" s="429"/>
      <c r="I76" s="430"/>
      <c r="J76" s="430"/>
      <c r="K76" s="430"/>
      <c r="L76" s="431"/>
    </row>
    <row r="77" spans="1:12" ht="24" customHeight="1" x14ac:dyDescent="0.2">
      <c r="A77" s="237" t="s">
        <v>170</v>
      </c>
      <c r="B77" s="415" t="s">
        <v>340</v>
      </c>
      <c r="C77" s="416"/>
      <c r="D77" s="416"/>
      <c r="E77" s="417"/>
      <c r="F77" s="88" t="s">
        <v>337</v>
      </c>
      <c r="G77" s="88" t="s">
        <v>187</v>
      </c>
      <c r="H77" s="429"/>
      <c r="I77" s="430"/>
      <c r="J77" s="430"/>
      <c r="K77" s="430"/>
      <c r="L77" s="431"/>
    </row>
    <row r="78" spans="1:12" ht="25.5" customHeight="1" x14ac:dyDescent="0.2">
      <c r="A78" s="237" t="s">
        <v>185</v>
      </c>
      <c r="B78" s="415" t="s">
        <v>341</v>
      </c>
      <c r="C78" s="416"/>
      <c r="D78" s="416"/>
      <c r="E78" s="417"/>
      <c r="F78" s="88" t="s">
        <v>342</v>
      </c>
      <c r="G78" s="88" t="s">
        <v>191</v>
      </c>
      <c r="H78" s="95"/>
      <c r="I78" s="85"/>
      <c r="J78" s="230">
        <f>K78+L78</f>
        <v>0</v>
      </c>
      <c r="K78" s="84"/>
      <c r="L78" s="96"/>
    </row>
    <row r="79" spans="1:12" ht="12" customHeight="1" x14ac:dyDescent="0.2">
      <c r="A79" s="237" t="s">
        <v>188</v>
      </c>
      <c r="B79" s="415" t="s">
        <v>343</v>
      </c>
      <c r="C79" s="416"/>
      <c r="D79" s="416"/>
      <c r="E79" s="417"/>
      <c r="F79" s="88" t="s">
        <v>342</v>
      </c>
      <c r="G79" s="88" t="s">
        <v>194</v>
      </c>
      <c r="H79" s="95"/>
      <c r="I79" s="85"/>
      <c r="J79" s="230">
        <f>K79+L79</f>
        <v>0</v>
      </c>
      <c r="K79" s="84"/>
      <c r="L79" s="96"/>
    </row>
    <row r="80" spans="1:12" ht="12" customHeight="1" x14ac:dyDescent="0.2">
      <c r="A80" s="237" t="s">
        <v>192</v>
      </c>
      <c r="B80" s="415" t="s">
        <v>344</v>
      </c>
      <c r="C80" s="416"/>
      <c r="D80" s="416"/>
      <c r="E80" s="417"/>
      <c r="F80" s="88" t="s">
        <v>345</v>
      </c>
      <c r="G80" s="88" t="s">
        <v>196</v>
      </c>
      <c r="H80" s="97">
        <f>H78*(18-H74)</f>
        <v>0</v>
      </c>
      <c r="I80" s="228" t="s">
        <v>251</v>
      </c>
      <c r="J80" s="228" t="s">
        <v>251</v>
      </c>
      <c r="K80" s="230">
        <f>K78*(18-K74)</f>
        <v>0</v>
      </c>
      <c r="L80" s="229" t="s">
        <v>251</v>
      </c>
    </row>
    <row r="81" spans="1:12" ht="12" customHeight="1" x14ac:dyDescent="0.2">
      <c r="A81" s="237" t="s">
        <v>207</v>
      </c>
      <c r="B81" s="415" t="s">
        <v>346</v>
      </c>
      <c r="C81" s="416"/>
      <c r="D81" s="416"/>
      <c r="E81" s="417"/>
      <c r="F81" s="88" t="s">
        <v>345</v>
      </c>
      <c r="G81" s="88" t="s">
        <v>198</v>
      </c>
      <c r="H81" s="97">
        <f>H79*(18-H75)</f>
        <v>0</v>
      </c>
      <c r="I81" s="228" t="s">
        <v>251</v>
      </c>
      <c r="J81" s="228" t="s">
        <v>251</v>
      </c>
      <c r="K81" s="230">
        <f>K79*(18-K75)</f>
        <v>0</v>
      </c>
      <c r="L81" s="229" t="s">
        <v>251</v>
      </c>
    </row>
    <row r="82" spans="1:12" ht="29.25" customHeight="1" x14ac:dyDescent="0.2">
      <c r="A82" s="237" t="s">
        <v>211</v>
      </c>
      <c r="B82" s="415" t="s">
        <v>347</v>
      </c>
      <c r="C82" s="416"/>
      <c r="D82" s="416"/>
      <c r="E82" s="417"/>
      <c r="F82" s="88" t="s">
        <v>348</v>
      </c>
      <c r="G82" s="88" t="s">
        <v>200</v>
      </c>
      <c r="H82" s="441">
        <f>H83+H84+H85+H86</f>
        <v>0</v>
      </c>
      <c r="I82" s="425"/>
      <c r="J82" s="425">
        <f>J83+J84+J85+J86</f>
        <v>0</v>
      </c>
      <c r="K82" s="425"/>
      <c r="L82" s="426"/>
    </row>
    <row r="83" spans="1:12" ht="12" customHeight="1" x14ac:dyDescent="0.2">
      <c r="A83" s="237" t="s">
        <v>349</v>
      </c>
      <c r="B83" s="415" t="s">
        <v>350</v>
      </c>
      <c r="C83" s="416"/>
      <c r="D83" s="416"/>
      <c r="E83" s="417"/>
      <c r="F83" s="88" t="s">
        <v>348</v>
      </c>
      <c r="G83" s="88" t="s">
        <v>202</v>
      </c>
      <c r="H83" s="421"/>
      <c r="I83" s="422"/>
      <c r="J83" s="418"/>
      <c r="K83" s="418"/>
      <c r="L83" s="419"/>
    </row>
    <row r="84" spans="1:12" ht="12" customHeight="1" x14ac:dyDescent="0.2">
      <c r="A84" s="237" t="s">
        <v>351</v>
      </c>
      <c r="B84" s="415" t="s">
        <v>352</v>
      </c>
      <c r="C84" s="416"/>
      <c r="D84" s="416"/>
      <c r="E84" s="417"/>
      <c r="F84" s="88" t="s">
        <v>348</v>
      </c>
      <c r="G84" s="88" t="s">
        <v>204</v>
      </c>
      <c r="H84" s="421"/>
      <c r="I84" s="422"/>
      <c r="J84" s="418"/>
      <c r="K84" s="418"/>
      <c r="L84" s="419"/>
    </row>
    <row r="85" spans="1:12" ht="12" customHeight="1" x14ac:dyDescent="0.2">
      <c r="A85" s="237" t="s">
        <v>353</v>
      </c>
      <c r="B85" s="415" t="s">
        <v>354</v>
      </c>
      <c r="C85" s="416"/>
      <c r="D85" s="416"/>
      <c r="E85" s="417"/>
      <c r="F85" s="88" t="s">
        <v>348</v>
      </c>
      <c r="G85" s="88" t="s">
        <v>206</v>
      </c>
      <c r="H85" s="421"/>
      <c r="I85" s="422"/>
      <c r="J85" s="418"/>
      <c r="K85" s="418"/>
      <c r="L85" s="419"/>
    </row>
    <row r="86" spans="1:12" ht="12" customHeight="1" x14ac:dyDescent="0.2">
      <c r="A86" s="237" t="s">
        <v>355</v>
      </c>
      <c r="B86" s="415" t="s">
        <v>356</v>
      </c>
      <c r="C86" s="416"/>
      <c r="D86" s="416"/>
      <c r="E86" s="417"/>
      <c r="F86" s="88" t="s">
        <v>348</v>
      </c>
      <c r="G86" s="88" t="s">
        <v>210</v>
      </c>
      <c r="H86" s="421"/>
      <c r="I86" s="422"/>
      <c r="J86" s="418"/>
      <c r="K86" s="418"/>
      <c r="L86" s="419"/>
    </row>
    <row r="87" spans="1:12" ht="29.25" customHeight="1" x14ac:dyDescent="0.2">
      <c r="A87" s="237" t="s">
        <v>214</v>
      </c>
      <c r="B87" s="415" t="s">
        <v>357</v>
      </c>
      <c r="C87" s="416"/>
      <c r="D87" s="416"/>
      <c r="E87" s="417"/>
      <c r="F87" s="88" t="s">
        <v>348</v>
      </c>
      <c r="G87" s="88" t="s">
        <v>221</v>
      </c>
      <c r="H87" s="441">
        <f>H88+H89</f>
        <v>0</v>
      </c>
      <c r="I87" s="425"/>
      <c r="J87" s="425">
        <f>J88+J89</f>
        <v>0</v>
      </c>
      <c r="K87" s="425"/>
      <c r="L87" s="426"/>
    </row>
    <row r="88" spans="1:12" ht="12" customHeight="1" x14ac:dyDescent="0.2">
      <c r="A88" s="237" t="s">
        <v>358</v>
      </c>
      <c r="B88" s="415" t="s">
        <v>354</v>
      </c>
      <c r="C88" s="416"/>
      <c r="D88" s="416"/>
      <c r="E88" s="417"/>
      <c r="F88" s="88" t="s">
        <v>348</v>
      </c>
      <c r="G88" s="88" t="s">
        <v>224</v>
      </c>
      <c r="H88" s="421"/>
      <c r="I88" s="422"/>
      <c r="J88" s="418"/>
      <c r="K88" s="418"/>
      <c r="L88" s="419"/>
    </row>
    <row r="89" spans="1:12" ht="12" customHeight="1" x14ac:dyDescent="0.2">
      <c r="A89" s="237" t="s">
        <v>359</v>
      </c>
      <c r="B89" s="415" t="s">
        <v>356</v>
      </c>
      <c r="C89" s="416"/>
      <c r="D89" s="416"/>
      <c r="E89" s="417"/>
      <c r="F89" s="88" t="s">
        <v>348</v>
      </c>
      <c r="G89" s="88" t="s">
        <v>227</v>
      </c>
      <c r="H89" s="421"/>
      <c r="I89" s="422"/>
      <c r="J89" s="418"/>
      <c r="K89" s="418"/>
      <c r="L89" s="419"/>
    </row>
    <row r="90" spans="1:12" ht="12" customHeight="1" x14ac:dyDescent="0.2">
      <c r="A90" s="237" t="s">
        <v>218</v>
      </c>
      <c r="B90" s="415" t="s">
        <v>360</v>
      </c>
      <c r="C90" s="416"/>
      <c r="D90" s="416"/>
      <c r="E90" s="417"/>
      <c r="F90" s="88" t="s">
        <v>348</v>
      </c>
      <c r="G90" s="88" t="s">
        <v>236</v>
      </c>
      <c r="H90" s="421"/>
      <c r="I90" s="422"/>
      <c r="J90" s="418"/>
      <c r="K90" s="418"/>
      <c r="L90" s="419"/>
    </row>
    <row r="91" spans="1:12" ht="12" customHeight="1" x14ac:dyDescent="0.2">
      <c r="A91" s="237" t="s">
        <v>222</v>
      </c>
      <c r="B91" s="415" t="s">
        <v>361</v>
      </c>
      <c r="C91" s="416"/>
      <c r="D91" s="416"/>
      <c r="E91" s="417"/>
      <c r="F91" s="88" t="s">
        <v>348</v>
      </c>
      <c r="G91" s="88" t="s">
        <v>239</v>
      </c>
      <c r="H91" s="421"/>
      <c r="I91" s="422"/>
      <c r="J91" s="418"/>
      <c r="K91" s="418"/>
      <c r="L91" s="419"/>
    </row>
    <row r="92" spans="1:12" ht="26.25" customHeight="1" x14ac:dyDescent="0.2">
      <c r="A92" s="237" t="s">
        <v>225</v>
      </c>
      <c r="B92" s="415" t="s">
        <v>362</v>
      </c>
      <c r="C92" s="416"/>
      <c r="D92" s="416"/>
      <c r="E92" s="417"/>
      <c r="F92" s="88" t="s">
        <v>93</v>
      </c>
      <c r="G92" s="88" t="s">
        <v>242</v>
      </c>
      <c r="H92" s="420"/>
      <c r="I92" s="264"/>
      <c r="J92" s="423"/>
      <c r="K92" s="423"/>
      <c r="L92" s="424"/>
    </row>
    <row r="93" spans="1:12" ht="12" customHeight="1" x14ac:dyDescent="0.2">
      <c r="A93" s="237" t="s">
        <v>228</v>
      </c>
      <c r="B93" s="415" t="s">
        <v>363</v>
      </c>
      <c r="C93" s="416"/>
      <c r="D93" s="416"/>
      <c r="E93" s="417"/>
      <c r="F93" s="88" t="s">
        <v>93</v>
      </c>
      <c r="G93" s="88" t="s">
        <v>245</v>
      </c>
      <c r="H93" s="420"/>
      <c r="I93" s="264"/>
      <c r="J93" s="423"/>
      <c r="K93" s="423"/>
      <c r="L93" s="424"/>
    </row>
    <row r="94" spans="1:12" ht="24.75" customHeight="1" x14ac:dyDescent="0.2">
      <c r="A94" s="237" t="s">
        <v>231</v>
      </c>
      <c r="B94" s="415" t="s">
        <v>364</v>
      </c>
      <c r="C94" s="416"/>
      <c r="D94" s="416"/>
      <c r="E94" s="417"/>
      <c r="F94" s="88" t="s">
        <v>365</v>
      </c>
      <c r="G94" s="88" t="s">
        <v>247</v>
      </c>
      <c r="H94" s="421"/>
      <c r="I94" s="422"/>
      <c r="J94" s="418"/>
      <c r="K94" s="418"/>
      <c r="L94" s="419"/>
    </row>
    <row r="95" spans="1:12" ht="24" customHeight="1" x14ac:dyDescent="0.2">
      <c r="A95" s="237" t="s">
        <v>233</v>
      </c>
      <c r="B95" s="415" t="s">
        <v>366</v>
      </c>
      <c r="C95" s="416"/>
      <c r="D95" s="416"/>
      <c r="E95" s="417"/>
      <c r="F95" s="88" t="s">
        <v>365</v>
      </c>
      <c r="G95" s="88" t="s">
        <v>250</v>
      </c>
      <c r="H95" s="421"/>
      <c r="I95" s="422"/>
      <c r="J95" s="418"/>
      <c r="K95" s="418"/>
      <c r="L95" s="419"/>
    </row>
    <row r="96" spans="1:12" ht="12" customHeight="1" x14ac:dyDescent="0.2">
      <c r="A96" s="237" t="s">
        <v>246</v>
      </c>
      <c r="B96" s="415" t="s">
        <v>367</v>
      </c>
      <c r="C96" s="416"/>
      <c r="D96" s="416"/>
      <c r="E96" s="417"/>
      <c r="F96" s="88" t="s">
        <v>368</v>
      </c>
      <c r="G96" s="88" t="s">
        <v>254</v>
      </c>
      <c r="H96" s="421"/>
      <c r="I96" s="422"/>
      <c r="J96" s="418"/>
      <c r="K96" s="418"/>
      <c r="L96" s="419"/>
    </row>
    <row r="97" spans="1:12" ht="15" customHeight="1" x14ac:dyDescent="0.2">
      <c r="A97" s="237" t="s">
        <v>248</v>
      </c>
      <c r="B97" s="415" t="s">
        <v>369</v>
      </c>
      <c r="C97" s="416"/>
      <c r="D97" s="416"/>
      <c r="E97" s="417"/>
      <c r="F97" s="88" t="s">
        <v>368</v>
      </c>
      <c r="G97" s="88" t="s">
        <v>256</v>
      </c>
      <c r="H97" s="437"/>
      <c r="I97" s="266"/>
      <c r="J97" s="418"/>
      <c r="K97" s="418"/>
      <c r="L97" s="419"/>
    </row>
    <row r="98" spans="1:12" ht="26.25" customHeight="1" x14ac:dyDescent="0.2">
      <c r="A98" s="237" t="s">
        <v>252</v>
      </c>
      <c r="B98" s="415" t="s">
        <v>370</v>
      </c>
      <c r="C98" s="416"/>
      <c r="D98" s="416"/>
      <c r="E98" s="417"/>
      <c r="F98" s="88" t="s">
        <v>371</v>
      </c>
      <c r="G98" s="88" t="s">
        <v>258</v>
      </c>
      <c r="H98" s="437"/>
      <c r="I98" s="266"/>
      <c r="J98" s="418"/>
      <c r="K98" s="418"/>
      <c r="L98" s="419"/>
    </row>
    <row r="99" spans="1:12" ht="12" customHeight="1" x14ac:dyDescent="0.2">
      <c r="A99" s="237" t="s">
        <v>261</v>
      </c>
      <c r="B99" s="415" t="s">
        <v>372</v>
      </c>
      <c r="C99" s="416"/>
      <c r="D99" s="416"/>
      <c r="E99" s="417"/>
      <c r="F99" s="88" t="s">
        <v>371</v>
      </c>
      <c r="G99" s="88" t="s">
        <v>260</v>
      </c>
      <c r="H99" s="440">
        <f>IF(F46=0,0,H97*1000/F46)</f>
        <v>0</v>
      </c>
      <c r="I99" s="258"/>
      <c r="J99" s="258">
        <f>IF(H46=0,0,J97*1000/H46)</f>
        <v>0</v>
      </c>
      <c r="K99" s="258"/>
      <c r="L99" s="259"/>
    </row>
    <row r="100" spans="1:12" ht="27.75" customHeight="1" x14ac:dyDescent="0.2">
      <c r="A100" s="237" t="s">
        <v>264</v>
      </c>
      <c r="B100" s="415" t="s">
        <v>373</v>
      </c>
      <c r="C100" s="416"/>
      <c r="D100" s="416"/>
      <c r="E100" s="417"/>
      <c r="F100" s="88" t="s">
        <v>235</v>
      </c>
      <c r="G100" s="88" t="s">
        <v>263</v>
      </c>
      <c r="H100" s="421"/>
      <c r="I100" s="422"/>
      <c r="J100" s="418"/>
      <c r="K100" s="418"/>
      <c r="L100" s="419"/>
    </row>
    <row r="101" spans="1:12" ht="12" customHeight="1" x14ac:dyDescent="0.2">
      <c r="A101" s="237" t="s">
        <v>374</v>
      </c>
      <c r="B101" s="415" t="s">
        <v>375</v>
      </c>
      <c r="C101" s="416"/>
      <c r="D101" s="416"/>
      <c r="E101" s="417"/>
      <c r="F101" s="88" t="s">
        <v>235</v>
      </c>
      <c r="G101" s="88" t="s">
        <v>265</v>
      </c>
      <c r="H101" s="421"/>
      <c r="I101" s="422"/>
      <c r="J101" s="418"/>
      <c r="K101" s="418"/>
      <c r="L101" s="419"/>
    </row>
    <row r="102" spans="1:12" ht="13.5" customHeight="1" x14ac:dyDescent="0.2">
      <c r="A102" s="237" t="s">
        <v>376</v>
      </c>
      <c r="B102" s="415" t="s">
        <v>379</v>
      </c>
      <c r="C102" s="416"/>
      <c r="D102" s="416"/>
      <c r="E102" s="417"/>
      <c r="F102" s="88" t="s">
        <v>380</v>
      </c>
      <c r="G102" s="88" t="s">
        <v>381</v>
      </c>
      <c r="H102" s="441">
        <f>H103+H105+H108+H110+H113</f>
        <v>0</v>
      </c>
      <c r="I102" s="425"/>
      <c r="J102" s="425">
        <f>J103+J105+J108+J110+J113</f>
        <v>0</v>
      </c>
      <c r="K102" s="425"/>
      <c r="L102" s="426"/>
    </row>
    <row r="103" spans="1:12" ht="12" customHeight="1" x14ac:dyDescent="0.2">
      <c r="A103" s="237" t="s">
        <v>377</v>
      </c>
      <c r="B103" s="415" t="s">
        <v>295</v>
      </c>
      <c r="C103" s="416"/>
      <c r="D103" s="416"/>
      <c r="E103" s="417"/>
      <c r="F103" s="88" t="s">
        <v>380</v>
      </c>
      <c r="G103" s="88" t="s">
        <v>382</v>
      </c>
      <c r="H103" s="441">
        <f>H104</f>
        <v>0</v>
      </c>
      <c r="I103" s="425"/>
      <c r="J103" s="425">
        <f>J104</f>
        <v>0</v>
      </c>
      <c r="K103" s="425"/>
      <c r="L103" s="426"/>
    </row>
    <row r="104" spans="1:12" ht="12" customHeight="1" x14ac:dyDescent="0.2">
      <c r="A104" s="237" t="s">
        <v>383</v>
      </c>
      <c r="B104" s="415" t="s">
        <v>384</v>
      </c>
      <c r="C104" s="416"/>
      <c r="D104" s="416"/>
      <c r="E104" s="417"/>
      <c r="F104" s="88" t="s">
        <v>380</v>
      </c>
      <c r="G104" s="88" t="s">
        <v>385</v>
      </c>
      <c r="H104" s="437"/>
      <c r="I104" s="266"/>
      <c r="J104" s="418"/>
      <c r="K104" s="418"/>
      <c r="L104" s="419"/>
    </row>
    <row r="105" spans="1:12" ht="12" customHeight="1" x14ac:dyDescent="0.2">
      <c r="A105" s="237" t="s">
        <v>484</v>
      </c>
      <c r="B105" s="415" t="s">
        <v>299</v>
      </c>
      <c r="C105" s="416"/>
      <c r="D105" s="416"/>
      <c r="E105" s="417"/>
      <c r="F105" s="88" t="s">
        <v>380</v>
      </c>
      <c r="G105" s="88" t="s">
        <v>386</v>
      </c>
      <c r="H105" s="441">
        <f>H106+H107</f>
        <v>0</v>
      </c>
      <c r="I105" s="425"/>
      <c r="J105" s="425">
        <f>J106+J107</f>
        <v>0</v>
      </c>
      <c r="K105" s="425"/>
      <c r="L105" s="426"/>
    </row>
    <row r="106" spans="1:12" ht="12" customHeight="1" x14ac:dyDescent="0.2">
      <c r="A106" s="237" t="s">
        <v>485</v>
      </c>
      <c r="B106" s="415" t="s">
        <v>384</v>
      </c>
      <c r="C106" s="416"/>
      <c r="D106" s="416"/>
      <c r="E106" s="417"/>
      <c r="F106" s="88" t="s">
        <v>380</v>
      </c>
      <c r="G106" s="88" t="s">
        <v>387</v>
      </c>
      <c r="H106" s="437"/>
      <c r="I106" s="266"/>
      <c r="J106" s="418"/>
      <c r="K106" s="418"/>
      <c r="L106" s="419"/>
    </row>
    <row r="107" spans="1:12" ht="12" customHeight="1" x14ac:dyDescent="0.2">
      <c r="A107" s="237" t="s">
        <v>486</v>
      </c>
      <c r="B107" s="415" t="s">
        <v>301</v>
      </c>
      <c r="C107" s="416"/>
      <c r="D107" s="416"/>
      <c r="E107" s="417"/>
      <c r="F107" s="88" t="s">
        <v>380</v>
      </c>
      <c r="G107" s="88" t="s">
        <v>388</v>
      </c>
      <c r="H107" s="437"/>
      <c r="I107" s="266"/>
      <c r="J107" s="418"/>
      <c r="K107" s="418"/>
      <c r="L107" s="419"/>
    </row>
    <row r="108" spans="1:12" ht="12" customHeight="1" x14ac:dyDescent="0.2">
      <c r="A108" s="237" t="s">
        <v>487</v>
      </c>
      <c r="B108" s="415" t="s">
        <v>303</v>
      </c>
      <c r="C108" s="416"/>
      <c r="D108" s="416"/>
      <c r="E108" s="417"/>
      <c r="F108" s="88" t="s">
        <v>380</v>
      </c>
      <c r="G108" s="88" t="s">
        <v>389</v>
      </c>
      <c r="H108" s="441">
        <f>H109</f>
        <v>0</v>
      </c>
      <c r="I108" s="425"/>
      <c r="J108" s="425">
        <f>J109</f>
        <v>0</v>
      </c>
      <c r="K108" s="425"/>
      <c r="L108" s="426"/>
    </row>
    <row r="109" spans="1:12" ht="12" customHeight="1" x14ac:dyDescent="0.2">
      <c r="A109" s="237" t="s">
        <v>390</v>
      </c>
      <c r="B109" s="415" t="s">
        <v>384</v>
      </c>
      <c r="C109" s="416"/>
      <c r="D109" s="416"/>
      <c r="E109" s="417"/>
      <c r="F109" s="88" t="s">
        <v>380</v>
      </c>
      <c r="G109" s="88" t="s">
        <v>391</v>
      </c>
      <c r="H109" s="437"/>
      <c r="I109" s="266"/>
      <c r="J109" s="418"/>
      <c r="K109" s="418"/>
      <c r="L109" s="419"/>
    </row>
    <row r="110" spans="1:12" ht="12" customHeight="1" x14ac:dyDescent="0.2">
      <c r="A110" s="237" t="s">
        <v>488</v>
      </c>
      <c r="B110" s="415" t="s">
        <v>392</v>
      </c>
      <c r="C110" s="416"/>
      <c r="D110" s="416"/>
      <c r="E110" s="417"/>
      <c r="F110" s="88" t="s">
        <v>380</v>
      </c>
      <c r="G110" s="88" t="s">
        <v>393</v>
      </c>
      <c r="H110" s="441">
        <f>H111+H112</f>
        <v>0</v>
      </c>
      <c r="I110" s="425"/>
      <c r="J110" s="425">
        <f>J111+J112</f>
        <v>0</v>
      </c>
      <c r="K110" s="425"/>
      <c r="L110" s="426"/>
    </row>
    <row r="111" spans="1:12" ht="12" customHeight="1" x14ac:dyDescent="0.2">
      <c r="A111" s="237" t="s">
        <v>489</v>
      </c>
      <c r="B111" s="415" t="s">
        <v>384</v>
      </c>
      <c r="C111" s="416"/>
      <c r="D111" s="416"/>
      <c r="E111" s="417"/>
      <c r="F111" s="88" t="s">
        <v>380</v>
      </c>
      <c r="G111" s="88" t="s">
        <v>394</v>
      </c>
      <c r="H111" s="437"/>
      <c r="I111" s="266"/>
      <c r="J111" s="418"/>
      <c r="K111" s="418"/>
      <c r="L111" s="419"/>
    </row>
    <row r="112" spans="1:12" ht="12" customHeight="1" x14ac:dyDescent="0.2">
      <c r="A112" s="237" t="s">
        <v>490</v>
      </c>
      <c r="B112" s="415" t="s">
        <v>301</v>
      </c>
      <c r="C112" s="416"/>
      <c r="D112" s="416"/>
      <c r="E112" s="417"/>
      <c r="F112" s="88" t="s">
        <v>380</v>
      </c>
      <c r="G112" s="88" t="s">
        <v>395</v>
      </c>
      <c r="H112" s="437"/>
      <c r="I112" s="266"/>
      <c r="J112" s="418"/>
      <c r="K112" s="418"/>
      <c r="L112" s="419"/>
    </row>
    <row r="113" spans="1:12" ht="12" customHeight="1" x14ac:dyDescent="0.2">
      <c r="A113" s="237" t="s">
        <v>491</v>
      </c>
      <c r="B113" s="415" t="s">
        <v>308</v>
      </c>
      <c r="C113" s="416"/>
      <c r="D113" s="416"/>
      <c r="E113" s="417"/>
      <c r="F113" s="88" t="s">
        <v>380</v>
      </c>
      <c r="G113" s="88" t="s">
        <v>396</v>
      </c>
      <c r="H113" s="441">
        <f>H114+H115</f>
        <v>0</v>
      </c>
      <c r="I113" s="425"/>
      <c r="J113" s="425">
        <f>J114+J115</f>
        <v>0</v>
      </c>
      <c r="K113" s="425"/>
      <c r="L113" s="426"/>
    </row>
    <row r="114" spans="1:12" ht="12" customHeight="1" x14ac:dyDescent="0.2">
      <c r="A114" s="237" t="s">
        <v>492</v>
      </c>
      <c r="B114" s="415" t="s">
        <v>384</v>
      </c>
      <c r="C114" s="416"/>
      <c r="D114" s="416"/>
      <c r="E114" s="417"/>
      <c r="F114" s="88" t="s">
        <v>380</v>
      </c>
      <c r="G114" s="88" t="s">
        <v>397</v>
      </c>
      <c r="H114" s="437"/>
      <c r="I114" s="266"/>
      <c r="J114" s="418"/>
      <c r="K114" s="418"/>
      <c r="L114" s="419"/>
    </row>
    <row r="115" spans="1:12" ht="12" customHeight="1" x14ac:dyDescent="0.2">
      <c r="A115" s="237" t="s">
        <v>493</v>
      </c>
      <c r="B115" s="415" t="s">
        <v>301</v>
      </c>
      <c r="C115" s="416"/>
      <c r="D115" s="416"/>
      <c r="E115" s="417"/>
      <c r="F115" s="88" t="s">
        <v>380</v>
      </c>
      <c r="G115" s="88" t="s">
        <v>398</v>
      </c>
      <c r="H115" s="437"/>
      <c r="I115" s="266"/>
      <c r="J115" s="418"/>
      <c r="K115" s="418"/>
      <c r="L115" s="419"/>
    </row>
    <row r="116" spans="1:12" ht="41.25" customHeight="1" thickBot="1" x14ac:dyDescent="0.25">
      <c r="A116" s="154" t="s">
        <v>378</v>
      </c>
      <c r="B116" s="455" t="s">
        <v>399</v>
      </c>
      <c r="C116" s="456"/>
      <c r="D116" s="456"/>
      <c r="E116" s="457"/>
      <c r="F116" s="89" t="s">
        <v>380</v>
      </c>
      <c r="G116" s="89" t="s">
        <v>400</v>
      </c>
      <c r="H116" s="438"/>
      <c r="I116" s="439"/>
      <c r="J116" s="435"/>
      <c r="K116" s="435"/>
      <c r="L116" s="436"/>
    </row>
    <row r="117" spans="1:12" ht="12" customHeight="1" x14ac:dyDescent="0.2">
      <c r="A117" s="52"/>
      <c r="B117" s="53"/>
      <c r="C117" s="53"/>
      <c r="D117" s="53"/>
      <c r="E117" s="53"/>
      <c r="F117" s="53"/>
      <c r="G117" s="54"/>
      <c r="H117" s="54"/>
      <c r="I117" s="55"/>
      <c r="J117" s="55"/>
      <c r="K117" s="55"/>
      <c r="L117" s="55"/>
    </row>
    <row r="118" spans="1:12" ht="12" customHeight="1" x14ac:dyDescent="0.2">
      <c r="A118" s="52"/>
      <c r="B118" s="53"/>
      <c r="C118" s="53"/>
      <c r="D118" s="53"/>
      <c r="E118" s="53"/>
      <c r="F118" s="53"/>
      <c r="G118" s="54"/>
      <c r="H118" s="54"/>
      <c r="I118" s="55"/>
      <c r="J118" s="55"/>
      <c r="K118" s="55"/>
      <c r="L118" s="55"/>
    </row>
    <row r="119" spans="1:12" ht="12" customHeight="1" x14ac:dyDescent="0.2">
      <c r="A119" s="52"/>
      <c r="B119" s="53"/>
      <c r="C119" s="53"/>
      <c r="D119" s="53"/>
      <c r="E119" s="56"/>
      <c r="F119" s="53"/>
      <c r="G119" s="54"/>
      <c r="H119" s="54"/>
      <c r="I119" s="55"/>
      <c r="J119" s="55"/>
      <c r="K119" s="55"/>
      <c r="L119" s="55"/>
    </row>
    <row r="120" spans="1:12" ht="12" customHeight="1" x14ac:dyDescent="0.2">
      <c r="A120" s="35"/>
      <c r="B120" s="35"/>
      <c r="C120" s="281"/>
      <c r="D120" s="281"/>
      <c r="E120" s="56"/>
      <c r="F120" s="460"/>
      <c r="G120" s="460"/>
      <c r="H120" s="460"/>
      <c r="I120" s="460"/>
      <c r="J120" s="57"/>
      <c r="K120" s="57"/>
      <c r="L120" s="35"/>
    </row>
    <row r="121" spans="1:12" ht="12" customHeight="1" x14ac:dyDescent="0.2">
      <c r="A121" s="31"/>
      <c r="B121" s="31"/>
      <c r="C121" s="279" t="s">
        <v>464</v>
      </c>
      <c r="D121" s="279"/>
      <c r="E121" s="51"/>
      <c r="F121" s="56"/>
      <c r="G121" s="56"/>
      <c r="H121" s="284" t="s">
        <v>266</v>
      </c>
      <c r="I121" s="284"/>
      <c r="J121" s="284"/>
      <c r="K121" s="284"/>
      <c r="L121" s="56"/>
    </row>
    <row r="122" spans="1:12" ht="12" customHeight="1" x14ac:dyDescent="0.2">
      <c r="A122" s="35"/>
      <c r="B122" s="35"/>
      <c r="C122" s="281"/>
      <c r="D122" s="281"/>
      <c r="E122" s="51"/>
      <c r="F122" s="282"/>
      <c r="G122" s="282"/>
      <c r="H122" s="35"/>
      <c r="I122" s="35"/>
      <c r="J122" s="57"/>
      <c r="K122" s="57"/>
      <c r="L122" s="35"/>
    </row>
    <row r="123" spans="1:12" ht="12" customHeight="1" x14ac:dyDescent="0.2">
      <c r="A123" s="31"/>
      <c r="B123" s="31"/>
      <c r="C123" s="454" t="s">
        <v>267</v>
      </c>
      <c r="D123" s="454"/>
      <c r="E123" s="56"/>
      <c r="F123" s="458"/>
      <c r="G123" s="459"/>
      <c r="H123" s="284" t="s">
        <v>266</v>
      </c>
      <c r="I123" s="284"/>
      <c r="J123" s="284"/>
      <c r="K123" s="284"/>
      <c r="L123" s="56"/>
    </row>
    <row r="124" spans="1:12" ht="12" customHeight="1" x14ac:dyDescent="0.2">
      <c r="A124" s="35"/>
      <c r="B124" s="35"/>
      <c r="C124" s="281"/>
      <c r="D124" s="281"/>
      <c r="E124" s="56"/>
      <c r="F124" s="460"/>
      <c r="G124" s="460"/>
      <c r="H124" s="460"/>
      <c r="I124" s="460"/>
      <c r="J124" s="57"/>
      <c r="K124" s="57"/>
      <c r="L124" s="35"/>
    </row>
    <row r="125" spans="1:12" ht="12" customHeight="1" x14ac:dyDescent="0.2">
      <c r="A125" s="31"/>
      <c r="B125" s="31"/>
      <c r="C125" s="282" t="s">
        <v>269</v>
      </c>
      <c r="D125" s="282"/>
      <c r="E125" s="56"/>
      <c r="F125" s="56"/>
      <c r="G125" s="56"/>
      <c r="H125" s="284" t="s">
        <v>266</v>
      </c>
      <c r="I125" s="284"/>
      <c r="J125" s="284"/>
      <c r="K125" s="284"/>
      <c r="L125" s="56"/>
    </row>
    <row r="126" spans="1:12" ht="12" customHeight="1" x14ac:dyDescent="0.2">
      <c r="A126" s="35"/>
      <c r="B126" s="35"/>
      <c r="C126" s="278" t="s">
        <v>401</v>
      </c>
      <c r="D126" s="278"/>
      <c r="E126" s="35"/>
      <c r="F126" s="58"/>
      <c r="G126" s="58"/>
      <c r="H126" s="434" t="s">
        <v>402</v>
      </c>
      <c r="I126" s="434"/>
      <c r="J126" s="434"/>
      <c r="K126" s="434"/>
      <c r="L126" s="35"/>
    </row>
  </sheetData>
  <sheetProtection password="CC2F" sheet="1" objects="1" scenarios="1"/>
  <mergeCells count="297">
    <mergeCell ref="J40:L40"/>
    <mergeCell ref="B51:D51"/>
    <mergeCell ref="B52:D52"/>
    <mergeCell ref="B53:D53"/>
    <mergeCell ref="B54:D54"/>
    <mergeCell ref="H50:I50"/>
    <mergeCell ref="H51:I51"/>
    <mergeCell ref="H52:I52"/>
    <mergeCell ref="J37:L37"/>
    <mergeCell ref="H40:I40"/>
    <mergeCell ref="J39:L39"/>
    <mergeCell ref="B39:D39"/>
    <mergeCell ref="B43:D43"/>
    <mergeCell ref="H38:I38"/>
    <mergeCell ref="H37:I37"/>
    <mergeCell ref="B46:D46"/>
    <mergeCell ref="B49:D49"/>
    <mergeCell ref="B48:D48"/>
    <mergeCell ref="B45:D45"/>
    <mergeCell ref="H45:I45"/>
    <mergeCell ref="J45:L45"/>
    <mergeCell ref="B19:D19"/>
    <mergeCell ref="B18:D18"/>
    <mergeCell ref="A12:C12"/>
    <mergeCell ref="D12:L12"/>
    <mergeCell ref="A10:C10"/>
    <mergeCell ref="A11:C11"/>
    <mergeCell ref="H55:I55"/>
    <mergeCell ref="H41:I41"/>
    <mergeCell ref="H42:I42"/>
    <mergeCell ref="H44:I44"/>
    <mergeCell ref="J53:L53"/>
    <mergeCell ref="J51:L51"/>
    <mergeCell ref="J52:L52"/>
    <mergeCell ref="H54:I54"/>
    <mergeCell ref="J41:L41"/>
    <mergeCell ref="J42:L42"/>
    <mergeCell ref="J48:L48"/>
    <mergeCell ref="J49:L49"/>
    <mergeCell ref="H43:I43"/>
    <mergeCell ref="H46:I46"/>
    <mergeCell ref="J32:L32"/>
    <mergeCell ref="J31:L31"/>
    <mergeCell ref="H36:I36"/>
    <mergeCell ref="J35:L35"/>
    <mergeCell ref="J21:L21"/>
    <mergeCell ref="J23:L23"/>
    <mergeCell ref="J19:L19"/>
    <mergeCell ref="C126:D126"/>
    <mergeCell ref="H30:I30"/>
    <mergeCell ref="H32:I32"/>
    <mergeCell ref="H31:I31"/>
    <mergeCell ref="H21:I21"/>
    <mergeCell ref="B27:D27"/>
    <mergeCell ref="B22:D22"/>
    <mergeCell ref="H27:I27"/>
    <mergeCell ref="H35:I35"/>
    <mergeCell ref="H39:I39"/>
    <mergeCell ref="H48:I48"/>
    <mergeCell ref="H59:I59"/>
    <mergeCell ref="H87:I87"/>
    <mergeCell ref="H86:I86"/>
    <mergeCell ref="H85:I85"/>
    <mergeCell ref="B60:D60"/>
    <mergeCell ref="B58:D58"/>
    <mergeCell ref="J22:L22"/>
    <mergeCell ref="H20:I20"/>
    <mergeCell ref="J20:L20"/>
    <mergeCell ref="B21:D21"/>
    <mergeCell ref="H100:I100"/>
    <mergeCell ref="H89:I89"/>
    <mergeCell ref="J90:L90"/>
    <mergeCell ref="H92:I92"/>
    <mergeCell ref="J94:L94"/>
    <mergeCell ref="H95:I95"/>
    <mergeCell ref="H97:I97"/>
    <mergeCell ref="J97:L97"/>
    <mergeCell ref="J25:L25"/>
    <mergeCell ref="J26:L26"/>
    <mergeCell ref="J27:L27"/>
    <mergeCell ref="J55:L55"/>
    <mergeCell ref="J50:L50"/>
    <mergeCell ref="J38:L38"/>
    <mergeCell ref="J46:L46"/>
    <mergeCell ref="H29:I29"/>
    <mergeCell ref="J29:L29"/>
    <mergeCell ref="H28:I28"/>
    <mergeCell ref="J28:L28"/>
    <mergeCell ref="H61:I61"/>
    <mergeCell ref="J34:L34"/>
    <mergeCell ref="H33:I33"/>
    <mergeCell ref="J33:L33"/>
    <mergeCell ref="J30:L30"/>
    <mergeCell ref="H71:I71"/>
    <mergeCell ref="H90:I90"/>
    <mergeCell ref="H84:I84"/>
    <mergeCell ref="J86:L86"/>
    <mergeCell ref="H47:I47"/>
    <mergeCell ref="J47:L47"/>
    <mergeCell ref="J43:L43"/>
    <mergeCell ref="J44:L44"/>
    <mergeCell ref="H49:I49"/>
    <mergeCell ref="J88:L88"/>
    <mergeCell ref="J59:L59"/>
    <mergeCell ref="J57:L57"/>
    <mergeCell ref="J54:L54"/>
    <mergeCell ref="H57:I57"/>
    <mergeCell ref="H56:I56"/>
    <mergeCell ref="H53:I53"/>
    <mergeCell ref="H62:I62"/>
    <mergeCell ref="H77:L77"/>
    <mergeCell ref="H83:I83"/>
    <mergeCell ref="H82:I82"/>
    <mergeCell ref="J89:L89"/>
    <mergeCell ref="H88:I88"/>
    <mergeCell ref="J84:L84"/>
    <mergeCell ref="J82:L82"/>
    <mergeCell ref="A2:L2"/>
    <mergeCell ref="A3:L3"/>
    <mergeCell ref="A4:L4"/>
    <mergeCell ref="A5:L5"/>
    <mergeCell ref="J18:L18"/>
    <mergeCell ref="H17:I17"/>
    <mergeCell ref="B16:D16"/>
    <mergeCell ref="H18:I18"/>
    <mergeCell ref="B17:D17"/>
    <mergeCell ref="I8:L8"/>
    <mergeCell ref="A9:C9"/>
    <mergeCell ref="A15:L15"/>
    <mergeCell ref="J16:L16"/>
    <mergeCell ref="D10:L10"/>
    <mergeCell ref="D13:L13"/>
    <mergeCell ref="J17:L17"/>
    <mergeCell ref="D11:L11"/>
    <mergeCell ref="H34:I34"/>
    <mergeCell ref="B50:D50"/>
    <mergeCell ref="B55:D55"/>
    <mergeCell ref="J36:L36"/>
    <mergeCell ref="B24:D24"/>
    <mergeCell ref="H16:I16"/>
    <mergeCell ref="B23:D23"/>
    <mergeCell ref="H23:I23"/>
    <mergeCell ref="B20:D20"/>
    <mergeCell ref="B25:D25"/>
    <mergeCell ref="B26:D26"/>
    <mergeCell ref="B28:D28"/>
    <mergeCell ref="H22:I22"/>
    <mergeCell ref="H19:I19"/>
    <mergeCell ref="H25:I25"/>
    <mergeCell ref="H26:I26"/>
    <mergeCell ref="H24:I24"/>
    <mergeCell ref="B47:D47"/>
    <mergeCell ref="B44:D44"/>
    <mergeCell ref="B40:D40"/>
    <mergeCell ref="B41:D41"/>
    <mergeCell ref="B42:D42"/>
    <mergeCell ref="B29:D29"/>
    <mergeCell ref="J24:L24"/>
    <mergeCell ref="B30:D30"/>
    <mergeCell ref="B35:D35"/>
    <mergeCell ref="B36:D36"/>
    <mergeCell ref="B37:D37"/>
    <mergeCell ref="B34:D34"/>
    <mergeCell ref="B31:D31"/>
    <mergeCell ref="B32:D32"/>
    <mergeCell ref="B33:D33"/>
    <mergeCell ref="B38:D38"/>
    <mergeCell ref="A70:L70"/>
    <mergeCell ref="H60:I60"/>
    <mergeCell ref="J60:L60"/>
    <mergeCell ref="J61:L61"/>
    <mergeCell ref="B61:D61"/>
    <mergeCell ref="B62:D62"/>
    <mergeCell ref="B56:D56"/>
    <mergeCell ref="B57:D57"/>
    <mergeCell ref="B59:D59"/>
    <mergeCell ref="B63:D63"/>
    <mergeCell ref="J62:L62"/>
    <mergeCell ref="J56:L56"/>
    <mergeCell ref="J58:L58"/>
    <mergeCell ref="H63:I63"/>
    <mergeCell ref="H58:I58"/>
    <mergeCell ref="J63:L63"/>
    <mergeCell ref="C125:D125"/>
    <mergeCell ref="B116:E116"/>
    <mergeCell ref="B115:E115"/>
    <mergeCell ref="B107:E107"/>
    <mergeCell ref="H98:I98"/>
    <mergeCell ref="B102:E102"/>
    <mergeCell ref="B103:E103"/>
    <mergeCell ref="B113:E113"/>
    <mergeCell ref="B110:E110"/>
    <mergeCell ref="H105:I105"/>
    <mergeCell ref="B106:E106"/>
    <mergeCell ref="B104:E104"/>
    <mergeCell ref="B105:E105"/>
    <mergeCell ref="H113:I113"/>
    <mergeCell ref="H102:I102"/>
    <mergeCell ref="H103:I103"/>
    <mergeCell ref="H104:I104"/>
    <mergeCell ref="H106:I106"/>
    <mergeCell ref="F122:G122"/>
    <mergeCell ref="F123:G123"/>
    <mergeCell ref="C120:D120"/>
    <mergeCell ref="F124:I124"/>
    <mergeCell ref="H123:K123"/>
    <mergeCell ref="F120:I120"/>
    <mergeCell ref="J115:L115"/>
    <mergeCell ref="C121:D121"/>
    <mergeCell ref="C122:D122"/>
    <mergeCell ref="C123:D123"/>
    <mergeCell ref="C124:D124"/>
    <mergeCell ref="B114:E114"/>
    <mergeCell ref="H114:I114"/>
    <mergeCell ref="B112:E112"/>
    <mergeCell ref="B111:E111"/>
    <mergeCell ref="H109:I109"/>
    <mergeCell ref="J111:L111"/>
    <mergeCell ref="H110:I110"/>
    <mergeCell ref="J110:L110"/>
    <mergeCell ref="J109:L109"/>
    <mergeCell ref="J104:L104"/>
    <mergeCell ref="J103:L103"/>
    <mergeCell ref="J105:L105"/>
    <mergeCell ref="J106:L106"/>
    <mergeCell ref="B109:E109"/>
    <mergeCell ref="B108:E108"/>
    <mergeCell ref="A71:A72"/>
    <mergeCell ref="B71:E72"/>
    <mergeCell ref="B101:E101"/>
    <mergeCell ref="B85:E85"/>
    <mergeCell ref="F71:F72"/>
    <mergeCell ref="B73:E73"/>
    <mergeCell ref="B98:E98"/>
    <mergeCell ref="B100:E100"/>
    <mergeCell ref="B99:E99"/>
    <mergeCell ref="B91:E91"/>
    <mergeCell ref="B92:E92"/>
    <mergeCell ref="B96:E96"/>
    <mergeCell ref="B93:E93"/>
    <mergeCell ref="B94:E94"/>
    <mergeCell ref="B95:E95"/>
    <mergeCell ref="B88:E88"/>
    <mergeCell ref="B79:E79"/>
    <mergeCell ref="B86:E86"/>
    <mergeCell ref="B87:E87"/>
    <mergeCell ref="B74:E74"/>
    <mergeCell ref="B82:E82"/>
    <mergeCell ref="B76:E76"/>
    <mergeCell ref="H126:K126"/>
    <mergeCell ref="J116:L116"/>
    <mergeCell ref="H112:I112"/>
    <mergeCell ref="J114:L114"/>
    <mergeCell ref="H116:I116"/>
    <mergeCell ref="H91:I91"/>
    <mergeCell ref="J91:L91"/>
    <mergeCell ref="H107:I107"/>
    <mergeCell ref="J108:L108"/>
    <mergeCell ref="J113:L113"/>
    <mergeCell ref="J112:L112"/>
    <mergeCell ref="H111:I111"/>
    <mergeCell ref="J107:L107"/>
    <mergeCell ref="J100:L100"/>
    <mergeCell ref="H99:I99"/>
    <mergeCell ref="J99:L99"/>
    <mergeCell ref="H108:I108"/>
    <mergeCell ref="H115:I115"/>
    <mergeCell ref="H125:K125"/>
    <mergeCell ref="J98:L98"/>
    <mergeCell ref="H101:I101"/>
    <mergeCell ref="J101:L101"/>
    <mergeCell ref="J102:L102"/>
    <mergeCell ref="H121:K121"/>
    <mergeCell ref="H1:L1"/>
    <mergeCell ref="B97:E97"/>
    <mergeCell ref="B78:E78"/>
    <mergeCell ref="B80:E80"/>
    <mergeCell ref="J96:L96"/>
    <mergeCell ref="H93:I93"/>
    <mergeCell ref="J95:L95"/>
    <mergeCell ref="H94:I94"/>
    <mergeCell ref="B89:E89"/>
    <mergeCell ref="B83:E83"/>
    <mergeCell ref="B84:E84"/>
    <mergeCell ref="H96:I96"/>
    <mergeCell ref="J93:L93"/>
    <mergeCell ref="J92:L92"/>
    <mergeCell ref="J87:L87"/>
    <mergeCell ref="J85:L85"/>
    <mergeCell ref="B90:E90"/>
    <mergeCell ref="B75:E75"/>
    <mergeCell ref="J71:L71"/>
    <mergeCell ref="H76:L76"/>
    <mergeCell ref="J83:L83"/>
    <mergeCell ref="G71:G72"/>
    <mergeCell ref="B77:E77"/>
    <mergeCell ref="B81:E81"/>
  </mergeCells>
  <dataValidations count="1">
    <dataValidation type="custom" showErrorMessage="1" errorTitle="Помилка" error="Код ЄДРПОУ має містити 8 цифр." sqref="D11:L11">
      <formula1>LEN(VALUE(D11))</formula1>
    </dataValidation>
  </dataValidations>
  <pageMargins left="0.57999999999999996" right="0.43" top="0.75" bottom="0.75" header="0.3" footer="0.3"/>
  <pageSetup paperSize="9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59"/>
  <sheetViews>
    <sheetView view="pageBreakPreview" topLeftCell="A33" zoomScale="80" zoomScaleNormal="80" zoomScaleSheetLayoutView="80" workbookViewId="0">
      <selection activeCell="E39" activeCellId="16" sqref="A12:W15 A16:B21 C17:D21 I17:I18 I20:I21 W17:W18 W20:W21 A22:W24 A26:D36 I27:I28 I30:I31 I33:I36 P27:W28 W30:W31 W33:W36 A38:D49 E39"/>
    </sheetView>
  </sheetViews>
  <sheetFormatPr defaultRowHeight="15" x14ac:dyDescent="0.25"/>
  <cols>
    <col min="2" max="2" width="22.140625" customWidth="1"/>
    <col min="3" max="3" width="10" customWidth="1"/>
    <col min="4" max="4" width="8.7109375" customWidth="1"/>
    <col min="5" max="5" width="10.28515625" customWidth="1"/>
    <col min="7" max="8" width="10.28515625" customWidth="1"/>
    <col min="10" max="10" width="10.28515625" customWidth="1"/>
    <col min="11" max="11" width="10.85546875" customWidth="1"/>
    <col min="12" max="12" width="12.7109375" customWidth="1"/>
    <col min="13" max="13" width="11.28515625" customWidth="1"/>
    <col min="15" max="15" width="12.7109375" customWidth="1"/>
    <col min="16" max="16" width="10.28515625" customWidth="1"/>
    <col min="17" max="19" width="0" hidden="1" customWidth="1"/>
    <col min="20" max="20" width="10" hidden="1" customWidth="1"/>
    <col min="21" max="21" width="10.7109375" hidden="1" customWidth="1"/>
    <col min="22" max="22" width="10.28515625" hidden="1" customWidth="1"/>
    <col min="23" max="23" width="16.42578125" customWidth="1"/>
  </cols>
  <sheetData>
    <row r="1" spans="1:34" ht="95.25" customHeight="1" x14ac:dyDescent="0.25">
      <c r="N1" s="31"/>
      <c r="O1" s="263" t="s">
        <v>478</v>
      </c>
      <c r="P1" s="263"/>
      <c r="Q1" s="263"/>
      <c r="R1" s="263"/>
      <c r="S1" s="263"/>
      <c r="T1" s="263"/>
      <c r="U1" s="263"/>
      <c r="V1" s="263"/>
      <c r="W1" s="263"/>
      <c r="X1" s="23"/>
      <c r="Y1" s="23"/>
      <c r="Z1" s="23"/>
      <c r="AA1" s="23"/>
      <c r="AB1" s="23"/>
      <c r="AC1" s="23"/>
      <c r="AD1" s="23"/>
    </row>
    <row r="2" spans="1:34" ht="15" customHeight="1" x14ac:dyDescent="0.25">
      <c r="A2" s="508" t="s">
        <v>481</v>
      </c>
      <c r="B2" s="508"/>
      <c r="C2" s="508"/>
      <c r="D2" s="508"/>
      <c r="E2" s="508"/>
      <c r="F2" s="508"/>
      <c r="G2" s="508"/>
      <c r="H2" s="508"/>
      <c r="I2" s="508"/>
      <c r="J2" s="508"/>
      <c r="K2" s="508"/>
      <c r="L2" s="508"/>
      <c r="M2" s="508"/>
      <c r="N2" s="508"/>
      <c r="O2" s="508"/>
      <c r="P2" s="508"/>
      <c r="Q2" s="508"/>
      <c r="R2" s="508"/>
      <c r="S2" s="508"/>
      <c r="T2" s="508"/>
      <c r="U2" s="508"/>
      <c r="V2" s="508"/>
      <c r="W2" s="508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</row>
    <row r="3" spans="1:34" ht="41.25" customHeight="1" x14ac:dyDescent="0.25">
      <c r="A3" s="508"/>
      <c r="B3" s="508"/>
      <c r="C3" s="508"/>
      <c r="D3" s="508"/>
      <c r="E3" s="508"/>
      <c r="F3" s="508"/>
      <c r="G3" s="508"/>
      <c r="H3" s="508"/>
      <c r="I3" s="508"/>
      <c r="J3" s="508"/>
      <c r="K3" s="508"/>
      <c r="L3" s="508"/>
      <c r="M3" s="508"/>
      <c r="N3" s="508"/>
      <c r="O3" s="508"/>
      <c r="P3" s="508"/>
      <c r="Q3" s="508"/>
      <c r="R3" s="508"/>
      <c r="S3" s="508"/>
      <c r="T3" s="508"/>
      <c r="U3" s="508"/>
      <c r="V3" s="508"/>
      <c r="W3" s="508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</row>
    <row r="4" spans="1:34" x14ac:dyDescent="0.25">
      <c r="A4" s="511" t="s">
        <v>404</v>
      </c>
      <c r="B4" s="511"/>
      <c r="C4" s="511"/>
      <c r="D4" s="511"/>
      <c r="E4" s="511"/>
      <c r="F4" s="511"/>
      <c r="G4" s="511"/>
      <c r="H4" s="511"/>
      <c r="I4" s="511"/>
      <c r="J4" s="511"/>
      <c r="K4" s="511"/>
      <c r="L4" s="511"/>
      <c r="M4" s="511"/>
      <c r="N4" s="511"/>
      <c r="O4" s="511"/>
      <c r="P4" s="511"/>
      <c r="Q4" s="511"/>
      <c r="R4" s="511"/>
      <c r="S4" s="511"/>
      <c r="T4" s="511"/>
      <c r="U4" s="511"/>
      <c r="V4" s="511"/>
      <c r="W4" s="511"/>
    </row>
    <row r="5" spans="1:34" ht="15.75" thickBot="1" x14ac:dyDescent="0.3">
      <c r="A5" s="512" t="s">
        <v>1</v>
      </c>
      <c r="B5" s="512"/>
      <c r="C5" s="512"/>
      <c r="D5" s="512"/>
      <c r="E5" s="512"/>
      <c r="F5" s="512"/>
      <c r="G5" s="512"/>
      <c r="H5" s="512"/>
      <c r="I5" s="512"/>
      <c r="J5" s="512"/>
      <c r="K5" s="512"/>
      <c r="L5" s="512"/>
      <c r="M5" s="512"/>
      <c r="N5" s="512"/>
      <c r="O5" s="512"/>
      <c r="P5" s="512"/>
      <c r="Q5" s="512"/>
      <c r="R5" s="512"/>
      <c r="S5" s="512"/>
      <c r="T5" s="512"/>
      <c r="U5" s="512"/>
      <c r="V5" s="512"/>
      <c r="W5" s="512"/>
    </row>
    <row r="6" spans="1:34" ht="7.5" customHeight="1" x14ac:dyDescent="0.25">
      <c r="A6" s="513"/>
      <c r="B6" s="514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6"/>
    </row>
    <row r="7" spans="1:34" ht="32.25" customHeight="1" x14ac:dyDescent="0.25">
      <c r="A7" s="519" t="s">
        <v>2</v>
      </c>
      <c r="B7" s="434"/>
      <c r="C7" s="390"/>
      <c r="D7" s="390"/>
      <c r="E7" s="390"/>
      <c r="F7" s="390"/>
      <c r="G7" s="390"/>
      <c r="H7" s="390"/>
      <c r="I7" s="390"/>
      <c r="J7" s="390"/>
      <c r="K7" s="390"/>
      <c r="L7" s="390"/>
      <c r="M7" s="390"/>
      <c r="N7" s="390"/>
      <c r="O7" s="390"/>
      <c r="P7" s="390"/>
      <c r="Q7" s="390"/>
      <c r="R7" s="390"/>
      <c r="S7" s="390"/>
      <c r="T7" s="390"/>
      <c r="U7" s="390"/>
      <c r="V7" s="390"/>
      <c r="W7" s="391"/>
    </row>
    <row r="8" spans="1:34" x14ac:dyDescent="0.25">
      <c r="A8" s="496" t="s">
        <v>3</v>
      </c>
      <c r="B8" s="278"/>
      <c r="C8" s="497"/>
      <c r="D8" s="497"/>
      <c r="E8" s="497"/>
      <c r="F8" s="497"/>
      <c r="G8" s="497"/>
      <c r="H8" s="497"/>
      <c r="I8" s="497"/>
      <c r="J8" s="497"/>
      <c r="K8" s="497"/>
      <c r="L8" s="497"/>
      <c r="M8" s="497"/>
      <c r="N8" s="497"/>
      <c r="O8" s="497"/>
      <c r="P8" s="497"/>
      <c r="Q8" s="497"/>
      <c r="R8" s="497"/>
      <c r="S8" s="497"/>
      <c r="T8" s="497"/>
      <c r="U8" s="497"/>
      <c r="V8" s="497"/>
      <c r="W8" s="498"/>
    </row>
    <row r="9" spans="1:34" x14ac:dyDescent="0.25">
      <c r="A9" s="496" t="s">
        <v>405</v>
      </c>
      <c r="B9" s="278"/>
      <c r="C9" s="497"/>
      <c r="D9" s="497"/>
      <c r="E9" s="497"/>
      <c r="F9" s="497"/>
      <c r="G9" s="497"/>
      <c r="H9" s="497"/>
      <c r="I9" s="497"/>
      <c r="J9" s="497"/>
      <c r="K9" s="497"/>
      <c r="L9" s="497"/>
      <c r="M9" s="497"/>
      <c r="N9" s="497"/>
      <c r="O9" s="497"/>
      <c r="P9" s="497"/>
      <c r="Q9" s="497"/>
      <c r="R9" s="497"/>
      <c r="S9" s="497"/>
      <c r="T9" s="497"/>
      <c r="U9" s="497"/>
      <c r="V9" s="497"/>
      <c r="W9" s="498"/>
    </row>
    <row r="10" spans="1:34" ht="15.75" thickBot="1" x14ac:dyDescent="0.3">
      <c r="A10" s="571" t="s">
        <v>403</v>
      </c>
      <c r="B10" s="572"/>
      <c r="C10" s="573"/>
      <c r="D10" s="573"/>
      <c r="E10" s="573"/>
      <c r="F10" s="573"/>
      <c r="G10" s="573"/>
      <c r="H10" s="573"/>
      <c r="I10" s="573"/>
      <c r="J10" s="573"/>
      <c r="K10" s="573"/>
      <c r="L10" s="573"/>
      <c r="M10" s="573"/>
      <c r="N10" s="573"/>
      <c r="O10" s="573"/>
      <c r="P10" s="573"/>
      <c r="Q10" s="573"/>
      <c r="R10" s="573"/>
      <c r="S10" s="573"/>
      <c r="T10" s="573"/>
      <c r="U10" s="573"/>
      <c r="V10" s="573"/>
      <c r="W10" s="574"/>
    </row>
    <row r="11" spans="1:34" ht="15.75" thickBot="1" x14ac:dyDescent="0.3">
      <c r="A11" s="552"/>
      <c r="B11" s="552"/>
      <c r="C11" s="552"/>
      <c r="D11" s="552"/>
      <c r="E11" s="552"/>
      <c r="F11" s="552"/>
      <c r="G11" s="552"/>
      <c r="H11" s="552"/>
      <c r="I11" s="552"/>
      <c r="J11" s="4"/>
      <c r="K11" s="4"/>
      <c r="L11" s="4"/>
      <c r="M11" s="4"/>
      <c r="N11" s="4"/>
      <c r="O11" s="4"/>
      <c r="P11" s="12"/>
      <c r="Q11" s="12"/>
      <c r="R11" s="12"/>
      <c r="S11" s="12"/>
      <c r="T11" s="12"/>
      <c r="U11" s="12"/>
      <c r="V11" s="12"/>
      <c r="W11" s="12"/>
    </row>
    <row r="12" spans="1:34" ht="61.5" customHeight="1" thickBot="1" x14ac:dyDescent="0.3">
      <c r="A12" s="338" t="s">
        <v>7</v>
      </c>
      <c r="B12" s="520"/>
      <c r="C12" s="541" t="s">
        <v>8</v>
      </c>
      <c r="D12" s="335" t="s">
        <v>9</v>
      </c>
      <c r="E12" s="534" t="s">
        <v>406</v>
      </c>
      <c r="F12" s="382"/>
      <c r="G12" s="382"/>
      <c r="H12" s="382"/>
      <c r="I12" s="382"/>
      <c r="J12" s="382"/>
      <c r="K12" s="382"/>
      <c r="L12" s="382"/>
      <c r="M12" s="481"/>
      <c r="N12" s="535" t="s">
        <v>407</v>
      </c>
      <c r="O12" s="393" t="s">
        <v>476</v>
      </c>
      <c r="P12" s="382"/>
      <c r="Q12" s="382"/>
      <c r="R12" s="382"/>
      <c r="S12" s="382"/>
      <c r="T12" s="382"/>
      <c r="U12" s="382"/>
      <c r="V12" s="481"/>
      <c r="W12" s="335" t="s">
        <v>480</v>
      </c>
    </row>
    <row r="13" spans="1:34" ht="66" customHeight="1" thickBot="1" x14ac:dyDescent="0.3">
      <c r="A13" s="341"/>
      <c r="B13" s="521"/>
      <c r="C13" s="542"/>
      <c r="D13" s="515"/>
      <c r="E13" s="517" t="s">
        <v>475</v>
      </c>
      <c r="F13" s="509" t="s">
        <v>408</v>
      </c>
      <c r="G13" s="509" t="s">
        <v>409</v>
      </c>
      <c r="H13" s="524" t="s">
        <v>410</v>
      </c>
      <c r="I13" s="393" t="s">
        <v>411</v>
      </c>
      <c r="J13" s="382"/>
      <c r="K13" s="382"/>
      <c r="L13" s="382"/>
      <c r="M13" s="481"/>
      <c r="N13" s="536"/>
      <c r="O13" s="395" t="s">
        <v>412</v>
      </c>
      <c r="P13" s="509" t="s">
        <v>477</v>
      </c>
      <c r="Q13" s="509" t="s">
        <v>413</v>
      </c>
      <c r="R13" s="509" t="s">
        <v>414</v>
      </c>
      <c r="S13" s="509" t="s">
        <v>415</v>
      </c>
      <c r="T13" s="509" t="s">
        <v>416</v>
      </c>
      <c r="U13" s="509" t="s">
        <v>417</v>
      </c>
      <c r="V13" s="526" t="s">
        <v>418</v>
      </c>
      <c r="W13" s="515"/>
    </row>
    <row r="14" spans="1:34" ht="54.75" customHeight="1" thickBot="1" x14ac:dyDescent="0.3">
      <c r="A14" s="375"/>
      <c r="B14" s="522"/>
      <c r="C14" s="543"/>
      <c r="D14" s="533"/>
      <c r="E14" s="518"/>
      <c r="F14" s="510"/>
      <c r="G14" s="510"/>
      <c r="H14" s="525"/>
      <c r="I14" s="156" t="s">
        <v>419</v>
      </c>
      <c r="J14" s="157" t="s">
        <v>420</v>
      </c>
      <c r="K14" s="157" t="s">
        <v>416</v>
      </c>
      <c r="L14" s="157" t="s">
        <v>417</v>
      </c>
      <c r="M14" s="158" t="s">
        <v>418</v>
      </c>
      <c r="N14" s="537"/>
      <c r="O14" s="397"/>
      <c r="P14" s="510"/>
      <c r="Q14" s="510"/>
      <c r="R14" s="510"/>
      <c r="S14" s="510"/>
      <c r="T14" s="510"/>
      <c r="U14" s="510"/>
      <c r="V14" s="527"/>
      <c r="W14" s="516"/>
    </row>
    <row r="15" spans="1:34" ht="15.75" thickBot="1" x14ac:dyDescent="0.3">
      <c r="A15" s="528" t="s">
        <v>14</v>
      </c>
      <c r="B15" s="529"/>
      <c r="C15" s="173" t="s">
        <v>15</v>
      </c>
      <c r="D15" s="131" t="s">
        <v>16</v>
      </c>
      <c r="E15" s="165" t="s">
        <v>19</v>
      </c>
      <c r="F15" s="159" t="s">
        <v>41</v>
      </c>
      <c r="G15" s="159" t="s">
        <v>45</v>
      </c>
      <c r="H15" s="160" t="s">
        <v>60</v>
      </c>
      <c r="I15" s="165" t="s">
        <v>76</v>
      </c>
      <c r="J15" s="159" t="s">
        <v>322</v>
      </c>
      <c r="K15" s="159" t="s">
        <v>323</v>
      </c>
      <c r="L15" s="159" t="s">
        <v>421</v>
      </c>
      <c r="M15" s="160" t="s">
        <v>422</v>
      </c>
      <c r="N15" s="155" t="s">
        <v>80</v>
      </c>
      <c r="O15" s="165" t="s">
        <v>91</v>
      </c>
      <c r="P15" s="160" t="s">
        <v>423</v>
      </c>
      <c r="Q15" s="172" t="s">
        <v>99</v>
      </c>
      <c r="R15" s="161" t="s">
        <v>424</v>
      </c>
      <c r="S15" s="161" t="s">
        <v>101</v>
      </c>
      <c r="T15" s="161" t="s">
        <v>103</v>
      </c>
      <c r="U15" s="161" t="s">
        <v>105</v>
      </c>
      <c r="V15" s="161" t="s">
        <v>109</v>
      </c>
      <c r="W15" s="162" t="s">
        <v>96</v>
      </c>
    </row>
    <row r="16" spans="1:34" ht="65.25" customHeight="1" x14ac:dyDescent="0.25">
      <c r="A16" s="368" t="s">
        <v>468</v>
      </c>
      <c r="B16" s="530"/>
      <c r="C16" s="168"/>
      <c r="D16" s="168"/>
      <c r="E16" s="207"/>
      <c r="F16" s="139"/>
      <c r="G16" s="139"/>
      <c r="H16" s="139"/>
      <c r="I16" s="139"/>
      <c r="J16" s="139"/>
      <c r="K16" s="139"/>
      <c r="L16" s="139"/>
      <c r="M16" s="139"/>
      <c r="N16" s="139"/>
      <c r="O16" s="139"/>
      <c r="P16" s="139"/>
      <c r="Q16" s="139"/>
      <c r="R16" s="139"/>
      <c r="S16" s="139"/>
      <c r="T16" s="139"/>
      <c r="U16" s="139"/>
      <c r="V16" s="139"/>
      <c r="W16" s="140"/>
    </row>
    <row r="17" spans="1:23" x14ac:dyDescent="0.25">
      <c r="A17" s="277" t="s">
        <v>425</v>
      </c>
      <c r="B17" s="523"/>
      <c r="C17" s="211" t="s">
        <v>62</v>
      </c>
      <c r="D17" s="211" t="s">
        <v>426</v>
      </c>
      <c r="E17" s="197"/>
      <c r="F17" s="198"/>
      <c r="G17" s="198"/>
      <c r="H17" s="198"/>
      <c r="I17" s="231">
        <f>J17+K17+L17+M17</f>
        <v>0</v>
      </c>
      <c r="J17" s="198"/>
      <c r="K17" s="198"/>
      <c r="L17" s="198"/>
      <c r="M17" s="198"/>
      <c r="N17" s="198"/>
      <c r="O17" s="198"/>
      <c r="P17" s="198"/>
      <c r="Q17" s="198"/>
      <c r="R17" s="198"/>
      <c r="S17" s="198"/>
      <c r="T17" s="198"/>
      <c r="U17" s="198"/>
      <c r="V17" s="198"/>
      <c r="W17" s="232">
        <f>I17+H17+G17+F17+E17+N17+O17</f>
        <v>0</v>
      </c>
    </row>
    <row r="18" spans="1:23" ht="24" customHeight="1" x14ac:dyDescent="0.25">
      <c r="A18" s="531" t="s">
        <v>427</v>
      </c>
      <c r="B18" s="532"/>
      <c r="C18" s="212" t="s">
        <v>62</v>
      </c>
      <c r="D18" s="212" t="s">
        <v>113</v>
      </c>
      <c r="E18" s="208"/>
      <c r="F18" s="201"/>
      <c r="G18" s="201"/>
      <c r="H18" s="201"/>
      <c r="I18" s="202">
        <f t="shared" ref="I18:I28" si="0">J18+K18+L18+M18</f>
        <v>0</v>
      </c>
      <c r="J18" s="201"/>
      <c r="K18" s="201"/>
      <c r="L18" s="201"/>
      <c r="M18" s="201"/>
      <c r="N18" s="201"/>
      <c r="O18" s="201"/>
      <c r="P18" s="201"/>
      <c r="Q18" s="201"/>
      <c r="R18" s="201"/>
      <c r="S18" s="201"/>
      <c r="T18" s="201"/>
      <c r="U18" s="201"/>
      <c r="V18" s="201"/>
      <c r="W18" s="203">
        <f>I18+H18+G18+F18+E18+N18+O18</f>
        <v>0</v>
      </c>
    </row>
    <row r="19" spans="1:23" ht="69" customHeight="1" x14ac:dyDescent="0.25">
      <c r="A19" s="569" t="s">
        <v>496</v>
      </c>
      <c r="B19" s="570"/>
      <c r="C19" s="211" t="s">
        <v>62</v>
      </c>
      <c r="D19" s="211"/>
      <c r="E19" s="197"/>
      <c r="F19" s="198"/>
      <c r="G19" s="198"/>
      <c r="H19" s="198"/>
      <c r="I19" s="209"/>
      <c r="J19" s="198"/>
      <c r="K19" s="198"/>
      <c r="L19" s="198"/>
      <c r="M19" s="198"/>
      <c r="N19" s="198"/>
      <c r="O19" s="198"/>
      <c r="P19" s="198"/>
      <c r="Q19" s="198"/>
      <c r="R19" s="198"/>
      <c r="S19" s="198"/>
      <c r="T19" s="198"/>
      <c r="U19" s="198"/>
      <c r="V19" s="198"/>
      <c r="W19" s="210"/>
    </row>
    <row r="20" spans="1:23" ht="24" customHeight="1" x14ac:dyDescent="0.25">
      <c r="A20" s="569" t="s">
        <v>425</v>
      </c>
      <c r="B20" s="570"/>
      <c r="C20" s="211" t="s">
        <v>62</v>
      </c>
      <c r="D20" s="211">
        <v>15</v>
      </c>
      <c r="E20" s="197"/>
      <c r="F20" s="198"/>
      <c r="G20" s="198"/>
      <c r="H20" s="198"/>
      <c r="I20" s="231">
        <f>J20+K20+L20+M20</f>
        <v>0</v>
      </c>
      <c r="J20" s="198"/>
      <c r="K20" s="198"/>
      <c r="L20" s="198"/>
      <c r="M20" s="198"/>
      <c r="N20" s="198"/>
      <c r="O20" s="198"/>
      <c r="P20" s="198"/>
      <c r="Q20" s="198"/>
      <c r="R20" s="198"/>
      <c r="S20" s="198"/>
      <c r="T20" s="198"/>
      <c r="U20" s="198"/>
      <c r="V20" s="198"/>
      <c r="W20" s="232">
        <f>I20+H20+G20+F20+E20+N20+O20</f>
        <v>0</v>
      </c>
    </row>
    <row r="21" spans="1:23" ht="24" customHeight="1" x14ac:dyDescent="0.25">
      <c r="A21" s="569" t="s">
        <v>427</v>
      </c>
      <c r="B21" s="570"/>
      <c r="C21" s="211" t="s">
        <v>62</v>
      </c>
      <c r="D21" s="211">
        <v>20</v>
      </c>
      <c r="E21" s="200"/>
      <c r="F21" s="199"/>
      <c r="G21" s="199"/>
      <c r="H21" s="199"/>
      <c r="I21" s="231">
        <f t="shared" si="0"/>
        <v>0</v>
      </c>
      <c r="J21" s="199"/>
      <c r="K21" s="199"/>
      <c r="L21" s="199"/>
      <c r="M21" s="199"/>
      <c r="N21" s="199"/>
      <c r="O21" s="199"/>
      <c r="P21" s="199"/>
      <c r="Q21" s="199"/>
      <c r="R21" s="199"/>
      <c r="S21" s="199"/>
      <c r="T21" s="199"/>
      <c r="U21" s="199"/>
      <c r="V21" s="199"/>
      <c r="W21" s="232">
        <f>I21+H21+G21+F21+E21+N21+O21</f>
        <v>0</v>
      </c>
    </row>
    <row r="22" spans="1:23" ht="56.25" customHeight="1" thickBot="1" x14ac:dyDescent="0.3">
      <c r="A22" s="566" t="s">
        <v>7</v>
      </c>
      <c r="B22" s="567"/>
      <c r="C22" s="538" t="s">
        <v>8</v>
      </c>
      <c r="D22" s="538" t="s">
        <v>9</v>
      </c>
      <c r="E22" s="562" t="s">
        <v>406</v>
      </c>
      <c r="F22" s="563"/>
      <c r="G22" s="563"/>
      <c r="H22" s="563"/>
      <c r="I22" s="563"/>
      <c r="J22" s="563"/>
      <c r="K22" s="563"/>
      <c r="L22" s="563"/>
      <c r="M22" s="564"/>
      <c r="N22" s="538" t="s">
        <v>407</v>
      </c>
      <c r="O22" s="565" t="s">
        <v>476</v>
      </c>
      <c r="P22" s="563"/>
      <c r="Q22" s="563"/>
      <c r="R22" s="563"/>
      <c r="S22" s="563"/>
      <c r="T22" s="563"/>
      <c r="U22" s="563"/>
      <c r="V22" s="564"/>
      <c r="W22" s="538" t="s">
        <v>480</v>
      </c>
    </row>
    <row r="23" spans="1:23" ht="35.25" customHeight="1" thickBot="1" x14ac:dyDescent="0.3">
      <c r="A23" s="341"/>
      <c r="B23" s="521"/>
      <c r="C23" s="515"/>
      <c r="D23" s="515"/>
      <c r="E23" s="517" t="s">
        <v>475</v>
      </c>
      <c r="F23" s="509" t="s">
        <v>408</v>
      </c>
      <c r="G23" s="509" t="s">
        <v>409</v>
      </c>
      <c r="H23" s="524" t="s">
        <v>410</v>
      </c>
      <c r="I23" s="393" t="s">
        <v>411</v>
      </c>
      <c r="J23" s="382"/>
      <c r="K23" s="382"/>
      <c r="L23" s="382"/>
      <c r="M23" s="481"/>
      <c r="N23" s="515"/>
      <c r="O23" s="395" t="s">
        <v>412</v>
      </c>
      <c r="P23" s="509" t="s">
        <v>477</v>
      </c>
      <c r="Q23" s="509" t="s">
        <v>413</v>
      </c>
      <c r="R23" s="509" t="s">
        <v>414</v>
      </c>
      <c r="S23" s="509" t="s">
        <v>415</v>
      </c>
      <c r="T23" s="509" t="s">
        <v>416</v>
      </c>
      <c r="U23" s="509" t="s">
        <v>417</v>
      </c>
      <c r="V23" s="526" t="s">
        <v>418</v>
      </c>
      <c r="W23" s="515"/>
    </row>
    <row r="24" spans="1:23" ht="85.5" customHeight="1" thickBot="1" x14ac:dyDescent="0.3">
      <c r="A24" s="344"/>
      <c r="B24" s="568"/>
      <c r="C24" s="533"/>
      <c r="D24" s="533"/>
      <c r="E24" s="559"/>
      <c r="F24" s="558"/>
      <c r="G24" s="558"/>
      <c r="H24" s="560"/>
      <c r="I24" s="217" t="s">
        <v>419</v>
      </c>
      <c r="J24" s="218" t="s">
        <v>420</v>
      </c>
      <c r="K24" s="218" t="s">
        <v>416</v>
      </c>
      <c r="L24" s="218" t="s">
        <v>417</v>
      </c>
      <c r="M24" s="234" t="s">
        <v>418</v>
      </c>
      <c r="N24" s="533"/>
      <c r="O24" s="557"/>
      <c r="P24" s="558"/>
      <c r="Q24" s="558"/>
      <c r="R24" s="558"/>
      <c r="S24" s="558"/>
      <c r="T24" s="558"/>
      <c r="U24" s="558"/>
      <c r="V24" s="561"/>
      <c r="W24" s="533"/>
    </row>
    <row r="25" spans="1:23" ht="24" customHeight="1" thickBot="1" x14ac:dyDescent="0.3">
      <c r="A25" s="528" t="s">
        <v>14</v>
      </c>
      <c r="B25" s="529"/>
      <c r="C25" s="131" t="s">
        <v>15</v>
      </c>
      <c r="D25" s="141" t="s">
        <v>16</v>
      </c>
      <c r="E25" s="135" t="s">
        <v>19</v>
      </c>
      <c r="F25" s="161" t="s">
        <v>41</v>
      </c>
      <c r="G25" s="161" t="s">
        <v>45</v>
      </c>
      <c r="H25" s="162" t="s">
        <v>60</v>
      </c>
      <c r="I25" s="135" t="s">
        <v>76</v>
      </c>
      <c r="J25" s="161" t="s">
        <v>322</v>
      </c>
      <c r="K25" s="161" t="s">
        <v>323</v>
      </c>
      <c r="L25" s="161" t="s">
        <v>421</v>
      </c>
      <c r="M25" s="162" t="s">
        <v>422</v>
      </c>
      <c r="N25" s="166" t="s">
        <v>80</v>
      </c>
      <c r="O25" s="135" t="s">
        <v>91</v>
      </c>
      <c r="P25" s="162" t="s">
        <v>423</v>
      </c>
      <c r="Q25" s="172" t="s">
        <v>99</v>
      </c>
      <c r="R25" s="161" t="s">
        <v>424</v>
      </c>
      <c r="S25" s="161" t="s">
        <v>101</v>
      </c>
      <c r="T25" s="161" t="s">
        <v>103</v>
      </c>
      <c r="U25" s="161" t="s">
        <v>105</v>
      </c>
      <c r="V25" s="161" t="s">
        <v>109</v>
      </c>
      <c r="W25" s="162" t="s">
        <v>96</v>
      </c>
    </row>
    <row r="26" spans="1:23" ht="61.5" customHeight="1" x14ac:dyDescent="0.25">
      <c r="A26" s="368" t="s">
        <v>469</v>
      </c>
      <c r="B26" s="530"/>
      <c r="C26" s="168"/>
      <c r="D26" s="204"/>
      <c r="E26" s="138"/>
      <c r="F26" s="139"/>
      <c r="G26" s="139"/>
      <c r="H26" s="139"/>
      <c r="I26" s="139"/>
      <c r="J26" s="139"/>
      <c r="K26" s="139"/>
      <c r="L26" s="139"/>
      <c r="M26" s="139"/>
      <c r="N26" s="139"/>
      <c r="O26" s="139"/>
      <c r="P26" s="139"/>
      <c r="Q26" s="139"/>
      <c r="R26" s="139"/>
      <c r="S26" s="139"/>
      <c r="T26" s="139"/>
      <c r="U26" s="139"/>
      <c r="V26" s="139"/>
      <c r="W26" s="140"/>
    </row>
    <row r="27" spans="1:23" x14ac:dyDescent="0.25">
      <c r="A27" s="277" t="s">
        <v>428</v>
      </c>
      <c r="B27" s="523"/>
      <c r="C27" s="211" t="s">
        <v>429</v>
      </c>
      <c r="D27" s="205" t="s">
        <v>222</v>
      </c>
      <c r="E27" s="144"/>
      <c r="F27" s="142"/>
      <c r="G27" s="142"/>
      <c r="H27" s="142"/>
      <c r="I27" s="231">
        <f t="shared" si="0"/>
        <v>0</v>
      </c>
      <c r="J27" s="142"/>
      <c r="K27" s="142"/>
      <c r="L27" s="142"/>
      <c r="M27" s="142"/>
      <c r="N27" s="142"/>
      <c r="O27" s="142"/>
      <c r="P27" s="167" t="s">
        <v>251</v>
      </c>
      <c r="Q27" s="209"/>
      <c r="R27" s="167" t="s">
        <v>251</v>
      </c>
      <c r="S27" s="209"/>
      <c r="T27" s="209"/>
      <c r="U27" s="209"/>
      <c r="V27" s="209"/>
      <c r="W27" s="232">
        <f>I27+H27+G27+F27+E27+N27+O27</f>
        <v>0</v>
      </c>
    </row>
    <row r="28" spans="1:23" x14ac:dyDescent="0.25">
      <c r="A28" s="277" t="s">
        <v>430</v>
      </c>
      <c r="B28" s="523"/>
      <c r="C28" s="211" t="s">
        <v>429</v>
      </c>
      <c r="D28" s="205" t="s">
        <v>246</v>
      </c>
      <c r="E28" s="144"/>
      <c r="F28" s="142"/>
      <c r="G28" s="142"/>
      <c r="H28" s="142"/>
      <c r="I28" s="231">
        <f t="shared" si="0"/>
        <v>0</v>
      </c>
      <c r="J28" s="142"/>
      <c r="K28" s="142"/>
      <c r="L28" s="142"/>
      <c r="M28" s="142"/>
      <c r="N28" s="142"/>
      <c r="O28" s="142"/>
      <c r="P28" s="167" t="s">
        <v>251</v>
      </c>
      <c r="Q28" s="209"/>
      <c r="R28" s="167" t="s">
        <v>251</v>
      </c>
      <c r="S28" s="209"/>
      <c r="T28" s="209"/>
      <c r="U28" s="209"/>
      <c r="V28" s="209"/>
      <c r="W28" s="232">
        <f>I28+H28+G28+F28+E28+N28+O28</f>
        <v>0</v>
      </c>
    </row>
    <row r="29" spans="1:23" ht="60.75" customHeight="1" x14ac:dyDescent="0.25">
      <c r="A29" s="277" t="s">
        <v>467</v>
      </c>
      <c r="B29" s="523"/>
      <c r="C29" s="211"/>
      <c r="D29" s="205"/>
      <c r="E29" s="144"/>
      <c r="F29" s="142"/>
      <c r="G29" s="142"/>
      <c r="H29" s="142"/>
      <c r="I29" s="142"/>
      <c r="J29" s="142"/>
      <c r="K29" s="142"/>
      <c r="L29" s="142"/>
      <c r="M29" s="142"/>
      <c r="N29" s="142"/>
      <c r="O29" s="142"/>
      <c r="P29" s="142"/>
      <c r="Q29" s="142"/>
      <c r="R29" s="142"/>
      <c r="S29" s="142"/>
      <c r="T29" s="142"/>
      <c r="U29" s="142"/>
      <c r="V29" s="142"/>
      <c r="W29" s="143"/>
    </row>
    <row r="30" spans="1:23" x14ac:dyDescent="0.25">
      <c r="A30" s="277" t="s">
        <v>428</v>
      </c>
      <c r="B30" s="523"/>
      <c r="C30" s="211" t="s">
        <v>62</v>
      </c>
      <c r="D30" s="205" t="s">
        <v>376</v>
      </c>
      <c r="E30" s="144"/>
      <c r="F30" s="142"/>
      <c r="G30" s="142"/>
      <c r="H30" s="142"/>
      <c r="I30" s="231">
        <f t="shared" ref="I30:I35" si="1">J30+K30+L30+M30</f>
        <v>0</v>
      </c>
      <c r="J30" s="142"/>
      <c r="K30" s="142"/>
      <c r="L30" s="142"/>
      <c r="M30" s="142"/>
      <c r="N30" s="142"/>
      <c r="O30" s="142"/>
      <c r="P30" s="142"/>
      <c r="Q30" s="142"/>
      <c r="R30" s="142"/>
      <c r="S30" s="142"/>
      <c r="T30" s="142"/>
      <c r="U30" s="142"/>
      <c r="V30" s="142"/>
      <c r="W30" s="232">
        <f>I30+H30+G30+F30+E30+N30+O30</f>
        <v>0</v>
      </c>
    </row>
    <row r="31" spans="1:23" x14ac:dyDescent="0.25">
      <c r="A31" s="277" t="s">
        <v>430</v>
      </c>
      <c r="B31" s="523"/>
      <c r="C31" s="211" t="s">
        <v>62</v>
      </c>
      <c r="D31" s="205" t="s">
        <v>431</v>
      </c>
      <c r="E31" s="144"/>
      <c r="F31" s="142"/>
      <c r="G31" s="142"/>
      <c r="H31" s="142"/>
      <c r="I31" s="231">
        <f t="shared" si="1"/>
        <v>0</v>
      </c>
      <c r="J31" s="142"/>
      <c r="K31" s="142"/>
      <c r="L31" s="142"/>
      <c r="M31" s="142"/>
      <c r="N31" s="142"/>
      <c r="O31" s="142"/>
      <c r="P31" s="142"/>
      <c r="Q31" s="142"/>
      <c r="R31" s="142"/>
      <c r="S31" s="142"/>
      <c r="T31" s="142"/>
      <c r="U31" s="142"/>
      <c r="V31" s="142"/>
      <c r="W31" s="232">
        <f>I31+H31+G31+F31+E31+N31+O31</f>
        <v>0</v>
      </c>
    </row>
    <row r="32" spans="1:23" ht="63" customHeight="1" x14ac:dyDescent="0.25">
      <c r="A32" s="277" t="s">
        <v>470</v>
      </c>
      <c r="B32" s="523"/>
      <c r="C32" s="211"/>
      <c r="D32" s="205"/>
      <c r="E32" s="144"/>
      <c r="F32" s="142"/>
      <c r="G32" s="142"/>
      <c r="H32" s="142"/>
      <c r="I32" s="142"/>
      <c r="J32" s="142"/>
      <c r="K32" s="142"/>
      <c r="L32" s="142"/>
      <c r="M32" s="142"/>
      <c r="N32" s="142"/>
      <c r="O32" s="142"/>
      <c r="P32" s="142"/>
      <c r="Q32" s="142"/>
      <c r="R32" s="142"/>
      <c r="S32" s="142"/>
      <c r="T32" s="142"/>
      <c r="U32" s="142"/>
      <c r="V32" s="142"/>
      <c r="W32" s="143"/>
    </row>
    <row r="33" spans="1:23" x14ac:dyDescent="0.25">
      <c r="A33" s="277" t="s">
        <v>432</v>
      </c>
      <c r="B33" s="523"/>
      <c r="C33" s="211" t="s">
        <v>62</v>
      </c>
      <c r="D33" s="205" t="s">
        <v>433</v>
      </c>
      <c r="E33" s="144"/>
      <c r="F33" s="142"/>
      <c r="G33" s="142"/>
      <c r="H33" s="142"/>
      <c r="I33" s="231">
        <f t="shared" si="1"/>
        <v>0</v>
      </c>
      <c r="J33" s="142"/>
      <c r="K33" s="142"/>
      <c r="L33" s="142"/>
      <c r="M33" s="142"/>
      <c r="N33" s="142"/>
      <c r="O33" s="142"/>
      <c r="P33" s="142"/>
      <c r="Q33" s="142"/>
      <c r="R33" s="142"/>
      <c r="S33" s="142"/>
      <c r="T33" s="142"/>
      <c r="U33" s="142"/>
      <c r="V33" s="142"/>
      <c r="W33" s="232">
        <f>I33+H33+G33+F33+E33+N33+O33</f>
        <v>0</v>
      </c>
    </row>
    <row r="34" spans="1:23" ht="18" customHeight="1" x14ac:dyDescent="0.25">
      <c r="A34" s="277" t="s">
        <v>434</v>
      </c>
      <c r="B34" s="523"/>
      <c r="C34" s="211" t="s">
        <v>62</v>
      </c>
      <c r="D34" s="205" t="s">
        <v>435</v>
      </c>
      <c r="E34" s="144"/>
      <c r="F34" s="142"/>
      <c r="G34" s="142"/>
      <c r="H34" s="142"/>
      <c r="I34" s="231">
        <f t="shared" si="1"/>
        <v>0</v>
      </c>
      <c r="J34" s="142"/>
      <c r="K34" s="142"/>
      <c r="L34" s="142"/>
      <c r="M34" s="142"/>
      <c r="N34" s="142"/>
      <c r="O34" s="142"/>
      <c r="P34" s="142"/>
      <c r="Q34" s="142"/>
      <c r="R34" s="142"/>
      <c r="S34" s="142"/>
      <c r="T34" s="142"/>
      <c r="U34" s="142"/>
      <c r="V34" s="142"/>
      <c r="W34" s="232">
        <f>I34+H34+G34+F34+E34+N34+O34</f>
        <v>0</v>
      </c>
    </row>
    <row r="35" spans="1:23" ht="78.75" customHeight="1" x14ac:dyDescent="0.25">
      <c r="A35" s="277" t="s">
        <v>471</v>
      </c>
      <c r="B35" s="523"/>
      <c r="C35" s="211" t="s">
        <v>62</v>
      </c>
      <c r="D35" s="205" t="s">
        <v>436</v>
      </c>
      <c r="E35" s="144"/>
      <c r="F35" s="142"/>
      <c r="G35" s="142"/>
      <c r="H35" s="142"/>
      <c r="I35" s="231">
        <f t="shared" si="1"/>
        <v>0</v>
      </c>
      <c r="J35" s="142"/>
      <c r="K35" s="142"/>
      <c r="L35" s="142"/>
      <c r="M35" s="142"/>
      <c r="N35" s="142"/>
      <c r="O35" s="142"/>
      <c r="P35" s="142"/>
      <c r="Q35" s="142"/>
      <c r="R35" s="142"/>
      <c r="S35" s="142"/>
      <c r="T35" s="142"/>
      <c r="U35" s="142"/>
      <c r="V35" s="142"/>
      <c r="W35" s="232">
        <f>I35+H35+G35+F35+E35+N35+O35</f>
        <v>0</v>
      </c>
    </row>
    <row r="36" spans="1:23" ht="73.5" customHeight="1" thickBot="1" x14ac:dyDescent="0.3">
      <c r="A36" s="361" t="s">
        <v>472</v>
      </c>
      <c r="B36" s="540"/>
      <c r="C36" s="222" t="s">
        <v>62</v>
      </c>
      <c r="D36" s="206" t="s">
        <v>437</v>
      </c>
      <c r="E36" s="146"/>
      <c r="F36" s="147"/>
      <c r="G36" s="147"/>
      <c r="H36" s="147"/>
      <c r="I36" s="163">
        <f t="shared" ref="I36" si="2">J36+K36+L36+M36</f>
        <v>0</v>
      </c>
      <c r="J36" s="147"/>
      <c r="K36" s="147"/>
      <c r="L36" s="147"/>
      <c r="M36" s="147"/>
      <c r="N36" s="147"/>
      <c r="O36" s="147"/>
      <c r="P36" s="147"/>
      <c r="Q36" s="147"/>
      <c r="R36" s="147"/>
      <c r="S36" s="147"/>
      <c r="T36" s="147"/>
      <c r="U36" s="147"/>
      <c r="V36" s="147"/>
      <c r="W36" s="164">
        <f>I36+H36+G36+F36+E36+N36+O36</f>
        <v>0</v>
      </c>
    </row>
    <row r="37" spans="1:23" ht="27" customHeight="1" thickBot="1" x14ac:dyDescent="0.3">
      <c r="A37" s="27"/>
      <c r="B37" s="27"/>
      <c r="C37" s="24"/>
      <c r="D37" s="25"/>
      <c r="E37" s="26"/>
      <c r="F37" s="26"/>
      <c r="G37" s="26"/>
      <c r="H37" s="26"/>
      <c r="I37" s="28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8"/>
    </row>
    <row r="38" spans="1:23" ht="33.75" customHeight="1" thickBot="1" x14ac:dyDescent="0.3">
      <c r="A38" s="550" t="s">
        <v>438</v>
      </c>
      <c r="B38" s="551"/>
      <c r="C38" s="41" t="s">
        <v>8</v>
      </c>
      <c r="D38" s="41" t="s">
        <v>278</v>
      </c>
      <c r="E38" s="180" t="s">
        <v>439</v>
      </c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</row>
    <row r="39" spans="1:23" ht="45" customHeight="1" x14ac:dyDescent="0.25">
      <c r="A39" s="368" t="s">
        <v>440</v>
      </c>
      <c r="B39" s="530"/>
      <c r="C39" s="169" t="s">
        <v>62</v>
      </c>
      <c r="D39" s="174"/>
      <c r="E39" s="175">
        <f>E40+E41+E42</f>
        <v>0</v>
      </c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</row>
    <row r="40" spans="1:23" x14ac:dyDescent="0.25">
      <c r="A40" s="544" t="s">
        <v>441</v>
      </c>
      <c r="B40" s="545"/>
      <c r="C40" s="170" t="s">
        <v>62</v>
      </c>
      <c r="D40" s="176" t="s">
        <v>442</v>
      </c>
      <c r="E40" s="177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</row>
    <row r="41" spans="1:23" x14ac:dyDescent="0.25">
      <c r="A41" s="544" t="s">
        <v>495</v>
      </c>
      <c r="B41" s="545"/>
      <c r="C41" s="170" t="s">
        <v>62</v>
      </c>
      <c r="D41" s="176" t="s">
        <v>443</v>
      </c>
      <c r="E41" s="177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</row>
    <row r="42" spans="1:23" x14ac:dyDescent="0.25">
      <c r="A42" s="544" t="s">
        <v>444</v>
      </c>
      <c r="B42" s="545"/>
      <c r="C42" s="170" t="s">
        <v>62</v>
      </c>
      <c r="D42" s="176" t="s">
        <v>445</v>
      </c>
      <c r="E42" s="177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</row>
    <row r="43" spans="1:23" ht="21" customHeight="1" x14ac:dyDescent="0.25">
      <c r="A43" s="277" t="s">
        <v>446</v>
      </c>
      <c r="B43" s="523"/>
      <c r="C43" s="170" t="s">
        <v>62</v>
      </c>
      <c r="D43" s="176" t="s">
        <v>447</v>
      </c>
      <c r="E43" s="177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</row>
    <row r="44" spans="1:23" ht="72" customHeight="1" x14ac:dyDescent="0.25">
      <c r="A44" s="277" t="s">
        <v>473</v>
      </c>
      <c r="B44" s="523"/>
      <c r="C44" s="170"/>
      <c r="D44" s="176"/>
      <c r="E44" s="177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</row>
    <row r="45" spans="1:23" x14ac:dyDescent="0.25">
      <c r="A45" s="544" t="s">
        <v>448</v>
      </c>
      <c r="B45" s="545"/>
      <c r="C45" s="170" t="s">
        <v>62</v>
      </c>
      <c r="D45" s="176" t="s">
        <v>449</v>
      </c>
      <c r="E45" s="177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</row>
    <row r="46" spans="1:23" x14ac:dyDescent="0.25">
      <c r="A46" s="544" t="s">
        <v>450</v>
      </c>
      <c r="B46" s="545"/>
      <c r="C46" s="170" t="s">
        <v>62</v>
      </c>
      <c r="D46" s="176" t="s">
        <v>451</v>
      </c>
      <c r="E46" s="177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</row>
    <row r="47" spans="1:23" ht="50.25" customHeight="1" x14ac:dyDescent="0.25">
      <c r="A47" s="546" t="s">
        <v>474</v>
      </c>
      <c r="B47" s="547"/>
      <c r="C47" s="170"/>
      <c r="D47" s="176"/>
      <c r="E47" s="177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</row>
    <row r="48" spans="1:23" x14ac:dyDescent="0.25">
      <c r="A48" s="544" t="s">
        <v>428</v>
      </c>
      <c r="B48" s="545"/>
      <c r="C48" s="170" t="s">
        <v>62</v>
      </c>
      <c r="D48" s="176" t="s">
        <v>452</v>
      </c>
      <c r="E48" s="177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</row>
    <row r="49" spans="1:23" ht="15.75" thickBot="1" x14ac:dyDescent="0.3">
      <c r="A49" s="548" t="s">
        <v>453</v>
      </c>
      <c r="B49" s="549"/>
      <c r="C49" s="171" t="s">
        <v>62</v>
      </c>
      <c r="D49" s="178" t="s">
        <v>71</v>
      </c>
      <c r="E49" s="179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</row>
    <row r="50" spans="1:23" x14ac:dyDescent="0.25">
      <c r="A50" s="13"/>
      <c r="B50" s="13"/>
      <c r="C50" s="7"/>
      <c r="D50" s="10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</row>
    <row r="51" spans="1:23" x14ac:dyDescent="0.25">
      <c r="A51" s="4"/>
      <c r="B51" s="4"/>
      <c r="C51" s="4"/>
      <c r="D51" s="4"/>
      <c r="E51" s="14"/>
      <c r="F51" s="12"/>
      <c r="G51" s="16"/>
      <c r="H51" s="9"/>
      <c r="I51" s="4"/>
      <c r="J51" s="4"/>
      <c r="K51" s="4"/>
      <c r="L51" s="4"/>
      <c r="M51" s="4"/>
      <c r="N51" s="17"/>
      <c r="O51" s="17"/>
      <c r="P51" s="12"/>
      <c r="Q51" s="1"/>
      <c r="R51" s="1"/>
      <c r="S51" s="1"/>
      <c r="T51" s="1"/>
      <c r="U51" s="1"/>
      <c r="V51" s="1"/>
      <c r="W51" s="1"/>
    </row>
    <row r="52" spans="1:23" x14ac:dyDescent="0.25">
      <c r="A52" s="2"/>
      <c r="B52" s="539" t="s">
        <v>464</v>
      </c>
      <c r="C52" s="539"/>
      <c r="D52" s="539"/>
      <c r="E52" s="539"/>
      <c r="F52" s="2"/>
      <c r="G52" s="3"/>
      <c r="H52" s="555" t="s">
        <v>266</v>
      </c>
      <c r="I52" s="555"/>
      <c r="J52" s="555"/>
      <c r="K52" s="555"/>
      <c r="L52" s="2"/>
      <c r="M52" s="3"/>
      <c r="N52" s="16"/>
      <c r="O52" s="16"/>
      <c r="P52" s="12"/>
      <c r="Q52" s="1"/>
      <c r="R52" s="1"/>
      <c r="S52" s="1"/>
      <c r="T52" s="1"/>
      <c r="U52" s="1"/>
      <c r="V52" s="1"/>
      <c r="W52" s="1"/>
    </row>
    <row r="53" spans="1:23" x14ac:dyDescent="0.25">
      <c r="A53" s="4"/>
      <c r="B53" s="4"/>
      <c r="C53" s="4"/>
      <c r="D53" s="4"/>
      <c r="E53" s="9"/>
      <c r="F53" s="552"/>
      <c r="G53" s="552"/>
      <c r="H53" s="9"/>
      <c r="I53" s="4"/>
      <c r="J53" s="4"/>
      <c r="K53" s="4"/>
      <c r="L53" s="4"/>
      <c r="M53" s="4"/>
      <c r="N53" s="17"/>
      <c r="O53" s="17"/>
      <c r="P53" s="12"/>
      <c r="Q53" s="1"/>
      <c r="R53" s="1"/>
      <c r="S53" s="1"/>
      <c r="T53" s="1"/>
      <c r="U53" s="1"/>
      <c r="V53" s="1"/>
      <c r="W53" s="1"/>
    </row>
    <row r="54" spans="1:23" x14ac:dyDescent="0.25">
      <c r="A54" s="2"/>
      <c r="B54" s="539" t="s">
        <v>267</v>
      </c>
      <c r="C54" s="539"/>
      <c r="D54" s="539"/>
      <c r="E54" s="539"/>
      <c r="F54" s="553"/>
      <c r="G54" s="554"/>
      <c r="H54" s="555" t="s">
        <v>266</v>
      </c>
      <c r="I54" s="555"/>
      <c r="J54" s="555"/>
      <c r="K54" s="555"/>
      <c r="L54" s="2"/>
      <c r="M54" s="3"/>
      <c r="N54" s="18"/>
      <c r="O54" s="18"/>
      <c r="P54" s="12"/>
      <c r="Q54" s="1"/>
      <c r="R54" s="1"/>
      <c r="S54" s="1"/>
      <c r="T54" s="1"/>
      <c r="U54" s="1"/>
      <c r="V54" s="1"/>
      <c r="W54" s="1"/>
    </row>
    <row r="55" spans="1:23" x14ac:dyDescent="0.25">
      <c r="A55" s="4"/>
      <c r="B55" s="4"/>
      <c r="C55" s="4"/>
      <c r="D55" s="4"/>
      <c r="E55" s="9"/>
      <c r="F55" s="4"/>
      <c r="G55" s="16"/>
      <c r="H55" s="9"/>
      <c r="I55" s="4"/>
      <c r="J55" s="4"/>
      <c r="K55" s="4"/>
      <c r="L55" s="4"/>
      <c r="M55" s="4"/>
      <c r="N55" s="17"/>
      <c r="O55" s="17"/>
      <c r="P55" s="12"/>
      <c r="Q55" s="1"/>
      <c r="R55" s="1"/>
      <c r="S55" s="1"/>
      <c r="T55" s="1"/>
      <c r="U55" s="1"/>
      <c r="V55" s="1"/>
      <c r="W55" s="1"/>
    </row>
    <row r="56" spans="1:23" x14ac:dyDescent="0.25">
      <c r="A56" s="2"/>
      <c r="B56" s="2"/>
      <c r="C56" s="2"/>
      <c r="D56" s="2"/>
      <c r="E56" s="3"/>
      <c r="F56" s="3"/>
      <c r="G56" s="3"/>
      <c r="H56" s="2"/>
      <c r="I56" s="2"/>
      <c r="J56" s="2"/>
      <c r="K56" s="2"/>
      <c r="L56" s="2"/>
      <c r="M56" s="3"/>
      <c r="N56" s="16"/>
      <c r="O56" s="16"/>
      <c r="P56" s="12"/>
      <c r="Q56" s="1"/>
      <c r="R56" s="1"/>
      <c r="S56" s="1"/>
      <c r="T56" s="1"/>
      <c r="U56" s="1"/>
      <c r="V56" s="1"/>
      <c r="W56" s="1"/>
    </row>
    <row r="57" spans="1:23" x14ac:dyDescent="0.25">
      <c r="A57" s="8"/>
      <c r="B57" s="539" t="s">
        <v>269</v>
      </c>
      <c r="C57" s="539"/>
      <c r="D57" s="539"/>
      <c r="E57" s="539"/>
      <c r="F57" s="2"/>
      <c r="G57" s="3"/>
      <c r="H57" s="555" t="s">
        <v>266</v>
      </c>
      <c r="I57" s="555"/>
      <c r="J57" s="555"/>
      <c r="K57" s="555"/>
      <c r="L57" s="16"/>
      <c r="M57" s="16"/>
      <c r="N57" s="16"/>
      <c r="O57" s="16"/>
      <c r="P57" s="12"/>
      <c r="Q57" s="1"/>
      <c r="R57" s="1"/>
      <c r="S57" s="1"/>
      <c r="T57" s="1"/>
      <c r="U57" s="1"/>
      <c r="V57" s="1"/>
      <c r="W57" s="1"/>
    </row>
    <row r="58" spans="1:23" x14ac:dyDescent="0.25">
      <c r="A58" s="12"/>
      <c r="B58" s="4"/>
      <c r="C58" s="4"/>
      <c r="D58" s="4"/>
      <c r="E58" s="4"/>
      <c r="F58" s="4"/>
      <c r="G58" s="4"/>
      <c r="H58" s="12"/>
      <c r="I58" s="2"/>
      <c r="J58" s="2"/>
      <c r="K58" s="2"/>
      <c r="L58" s="2"/>
      <c r="M58" s="19"/>
      <c r="N58" s="19"/>
      <c r="O58" s="19"/>
      <c r="P58" s="12"/>
      <c r="Q58" s="1"/>
      <c r="R58" s="1"/>
      <c r="S58" s="1"/>
      <c r="T58" s="1"/>
      <c r="U58" s="1"/>
      <c r="V58" s="1"/>
      <c r="W58" s="1"/>
    </row>
    <row r="59" spans="1:23" x14ac:dyDescent="0.25">
      <c r="A59" s="12"/>
      <c r="B59" s="4" t="s">
        <v>454</v>
      </c>
      <c r="C59" s="20"/>
      <c r="D59" s="4" t="s">
        <v>455</v>
      </c>
      <c r="E59" s="4"/>
      <c r="F59" s="11"/>
      <c r="G59" s="11"/>
      <c r="H59" s="556" t="s">
        <v>456</v>
      </c>
      <c r="I59" s="556"/>
      <c r="J59" s="556"/>
      <c r="K59" s="556"/>
      <c r="L59" s="2"/>
      <c r="M59" s="19"/>
      <c r="N59" s="19"/>
      <c r="O59" s="19"/>
      <c r="P59" s="12"/>
      <c r="Q59" s="1"/>
      <c r="R59" s="1"/>
      <c r="S59" s="1"/>
      <c r="T59" s="1"/>
      <c r="U59" s="1"/>
      <c r="V59" s="1"/>
      <c r="W59" s="1"/>
    </row>
  </sheetData>
  <sheetProtection password="CC2F" sheet="1" objects="1" scenarios="1"/>
  <mergeCells count="93">
    <mergeCell ref="O1:W1"/>
    <mergeCell ref="P13:P14"/>
    <mergeCell ref="A10:W10"/>
    <mergeCell ref="A11:I11"/>
    <mergeCell ref="A9:B9"/>
    <mergeCell ref="C9:W9"/>
    <mergeCell ref="A22:B24"/>
    <mergeCell ref="C22:C24"/>
    <mergeCell ref="A19:B19"/>
    <mergeCell ref="A20:B20"/>
    <mergeCell ref="A21:B21"/>
    <mergeCell ref="W22:W24"/>
    <mergeCell ref="E23:E24"/>
    <mergeCell ref="F23:F24"/>
    <mergeCell ref="G23:G24"/>
    <mergeCell ref="H23:H24"/>
    <mergeCell ref="S23:S24"/>
    <mergeCell ref="T23:T24"/>
    <mergeCell ref="U23:U24"/>
    <mergeCell ref="V23:V24"/>
    <mergeCell ref="Q23:Q24"/>
    <mergeCell ref="R23:R24"/>
    <mergeCell ref="E22:M22"/>
    <mergeCell ref="N22:N24"/>
    <mergeCell ref="O22:V22"/>
    <mergeCell ref="H59:K59"/>
    <mergeCell ref="H52:K52"/>
    <mergeCell ref="I23:M23"/>
    <mergeCell ref="O23:O24"/>
    <mergeCell ref="P23:P24"/>
    <mergeCell ref="F53:G53"/>
    <mergeCell ref="B54:E54"/>
    <mergeCell ref="F54:G54"/>
    <mergeCell ref="H54:K54"/>
    <mergeCell ref="B57:E57"/>
    <mergeCell ref="H57:K57"/>
    <mergeCell ref="A44:B44"/>
    <mergeCell ref="A39:B39"/>
    <mergeCell ref="A30:B30"/>
    <mergeCell ref="A31:B31"/>
    <mergeCell ref="A32:B32"/>
    <mergeCell ref="A33:B33"/>
    <mergeCell ref="A34:B34"/>
    <mergeCell ref="A35:B35"/>
    <mergeCell ref="A38:B38"/>
    <mergeCell ref="B52:E52"/>
    <mergeCell ref="A28:B28"/>
    <mergeCell ref="A29:B29"/>
    <mergeCell ref="Q13:Q14"/>
    <mergeCell ref="R13:R14"/>
    <mergeCell ref="A36:B36"/>
    <mergeCell ref="C12:C14"/>
    <mergeCell ref="A45:B45"/>
    <mergeCell ref="A46:B46"/>
    <mergeCell ref="A47:B47"/>
    <mergeCell ref="A48:B48"/>
    <mergeCell ref="A49:B49"/>
    <mergeCell ref="A40:B40"/>
    <mergeCell ref="A41:B41"/>
    <mergeCell ref="A42:B42"/>
    <mergeCell ref="A43:B43"/>
    <mergeCell ref="A27:B27"/>
    <mergeCell ref="H13:H14"/>
    <mergeCell ref="V13:V14"/>
    <mergeCell ref="I13:M13"/>
    <mergeCell ref="O13:O14"/>
    <mergeCell ref="A15:B15"/>
    <mergeCell ref="A16:B16"/>
    <mergeCell ref="A17:B17"/>
    <mergeCell ref="A18:B18"/>
    <mergeCell ref="A26:B26"/>
    <mergeCell ref="D12:D14"/>
    <mergeCell ref="E12:M12"/>
    <mergeCell ref="N12:N14"/>
    <mergeCell ref="T13:T14"/>
    <mergeCell ref="A25:B25"/>
    <mergeCell ref="D22:D24"/>
    <mergeCell ref="A2:W3"/>
    <mergeCell ref="G13:G14"/>
    <mergeCell ref="S13:S14"/>
    <mergeCell ref="A4:W4"/>
    <mergeCell ref="A5:W5"/>
    <mergeCell ref="A6:B6"/>
    <mergeCell ref="C8:W8"/>
    <mergeCell ref="O12:V12"/>
    <mergeCell ref="W12:W14"/>
    <mergeCell ref="E13:E14"/>
    <mergeCell ref="U13:U14"/>
    <mergeCell ref="A7:B7"/>
    <mergeCell ref="A12:B14"/>
    <mergeCell ref="C7:W7"/>
    <mergeCell ref="A8:B8"/>
    <mergeCell ref="F13:F14"/>
  </mergeCells>
  <dataValidations count="1">
    <dataValidation type="custom" allowBlank="1" showErrorMessage="1" errorTitle="Помилка" error="Код ЄДРПОУ має містити 8 цифр." sqref="C8:W8">
      <formula1>LEN(VALUE(C8))</formula1>
    </dataValidation>
  </dataValidations>
  <pageMargins left="0.23622047244094491" right="0.23622047244094491" top="0.35433070866141736" bottom="0.35433070866141736" header="0.31496062992125984" footer="0.31496062992125984"/>
  <pageSetup paperSize="9" scale="74" fitToHeight="0" orientation="landscape" r:id="rId1"/>
  <rowBreaks count="2" manualBreakCount="2">
    <brk id="21" max="16383" man="1"/>
    <brk id="3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Ф 1 </vt:lpstr>
      <vt:lpstr>Ф 2</vt:lpstr>
      <vt:lpstr>Ф3 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2018-07-31T08:08:13Z</dcterms:modified>
</cp:coreProperties>
</file>