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agalny301_2\Desktop\LXVІI сесія_26.09.2025\Проєкти рішень_LXVІІ сесія\3, 4_Департамент соціальної політики\Рішення 1\"/>
    </mc:Choice>
  </mc:AlternateContent>
  <bookViews>
    <workbookView xWindow="0" yWindow="0" windowWidth="28800" windowHeight="12210"/>
  </bookViews>
  <sheets>
    <sheet name="2026" sheetId="1" r:id="rId1"/>
  </sheets>
  <definedNames>
    <definedName name="_xlnm.Print_Area" localSheetId="0">'2026'!$A$1:$J$195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2" i="1" l="1"/>
  <c r="G152" i="1"/>
  <c r="H161" i="1"/>
  <c r="G161" i="1"/>
  <c r="H75" i="1"/>
  <c r="G75" i="1"/>
  <c r="F152" i="1" l="1"/>
  <c r="F161" i="1"/>
  <c r="F75" i="1"/>
  <c r="F9" i="1" l="1"/>
  <c r="F126" i="1" l="1"/>
  <c r="H98" i="1" l="1"/>
  <c r="G98" i="1"/>
  <c r="F98" i="1"/>
  <c r="H55" i="1" l="1"/>
  <c r="G55" i="1"/>
  <c r="H38" i="1"/>
  <c r="G38" i="1"/>
  <c r="F38" i="1"/>
  <c r="H28" i="1"/>
  <c r="G28" i="1"/>
  <c r="F28" i="1"/>
  <c r="F150" i="1" l="1"/>
  <c r="G69" i="1" l="1"/>
  <c r="G150" i="1"/>
  <c r="H171" i="1" l="1"/>
  <c r="G171" i="1"/>
  <c r="F171" i="1"/>
  <c r="I161" i="1" l="1"/>
  <c r="I171" i="1" s="1"/>
  <c r="H175" i="1"/>
  <c r="G175" i="1"/>
  <c r="F175" i="1"/>
  <c r="I173" i="1"/>
  <c r="I175" i="1" s="1"/>
  <c r="H69" i="1" l="1"/>
  <c r="F69" i="1"/>
  <c r="I25" i="1" l="1"/>
  <c r="I23" i="1"/>
  <c r="I14" i="1"/>
  <c r="G89" i="1" l="1"/>
  <c r="H89" i="1"/>
  <c r="F89" i="1"/>
  <c r="H150" i="1"/>
  <c r="M150" i="1"/>
  <c r="I142" i="1"/>
  <c r="I126" i="1" l="1"/>
  <c r="I120" i="1"/>
  <c r="I119" i="1"/>
  <c r="I118" i="1"/>
  <c r="I116" i="1"/>
  <c r="I114" i="1"/>
  <c r="I105" i="1" l="1"/>
  <c r="G96" i="1"/>
  <c r="H96" i="1"/>
  <c r="F96" i="1"/>
  <c r="I94" i="1"/>
  <c r="I96" i="1" s="1"/>
  <c r="I85" i="1"/>
  <c r="I65" i="1"/>
  <c r="I63" i="1"/>
  <c r="G179" i="1" l="1"/>
  <c r="H179" i="1"/>
  <c r="F179" i="1"/>
  <c r="G159" i="1"/>
  <c r="H159" i="1"/>
  <c r="F159" i="1"/>
  <c r="I177" i="1" l="1"/>
  <c r="I179" i="1" s="1"/>
  <c r="I152" i="1"/>
  <c r="I159" i="1" s="1"/>
  <c r="I108" i="1"/>
  <c r="I103" i="1"/>
  <c r="G101" i="1"/>
  <c r="H101" i="1"/>
  <c r="F101" i="1"/>
  <c r="I98" i="1"/>
  <c r="I101" i="1" s="1"/>
  <c r="I83" i="1"/>
  <c r="I89" i="1" s="1"/>
  <c r="G81" i="1"/>
  <c r="G188" i="1" s="1"/>
  <c r="H81" i="1"/>
  <c r="F81" i="1"/>
  <c r="I79" i="1"/>
  <c r="I77" i="1"/>
  <c r="I75" i="1"/>
  <c r="F188" i="1" l="1"/>
  <c r="H188" i="1"/>
  <c r="I150" i="1"/>
  <c r="I81" i="1"/>
  <c r="I61" i="1"/>
  <c r="I59" i="1"/>
  <c r="I57" i="1"/>
  <c r="I55" i="1"/>
  <c r="I31" i="1"/>
  <c r="I28" i="1"/>
  <c r="I47" i="1"/>
  <c r="I44" i="1"/>
  <c r="I40" i="1"/>
  <c r="I38" i="1" l="1"/>
  <c r="I33" i="1"/>
  <c r="I11" i="1"/>
  <c r="I9" i="1" l="1"/>
  <c r="I69" i="1" s="1"/>
  <c r="I188" i="1" s="1"/>
</calcChain>
</file>

<file path=xl/sharedStrings.xml><?xml version="1.0" encoding="utf-8"?>
<sst xmlns="http://schemas.openxmlformats.org/spreadsheetml/2006/main" count="305" uniqueCount="140">
  <si>
    <t>№ п/п</t>
  </si>
  <si>
    <t>1. Матеріальна допомога окремим категоріям мешканців міста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</si>
  <si>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</si>
  <si>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</si>
  <si>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</si>
  <si>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</si>
  <si>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</si>
  <si>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</si>
  <si>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</si>
  <si>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</si>
  <si>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</si>
  <si>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</si>
  <si>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</si>
  <si>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</si>
  <si>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</si>
  <si>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</si>
  <si>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</si>
  <si>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6.5</t>
  </si>
  <si>
    <t>1.18</t>
  </si>
  <si>
    <t>Виконавці</t>
  </si>
  <si>
    <t xml:space="preserve">Орієнтовні обсяги видатків, грн
</t>
  </si>
  <si>
    <t>2026 р.</t>
  </si>
  <si>
    <t>2027 р.</t>
  </si>
  <si>
    <t>Усього, грн</t>
  </si>
  <si>
    <t xml:space="preserve">Очікувані результати </t>
  </si>
  <si>
    <t>Соціальна підтримка мешканців</t>
  </si>
  <si>
    <t>Джерела фінансування</t>
  </si>
  <si>
    <t>Бюджет Криво-            різької міської територіальної громади</t>
  </si>
  <si>
    <t>2025-2027</t>
  </si>
  <si>
    <t>1.16</t>
  </si>
  <si>
    <t>1.17</t>
  </si>
  <si>
    <t>Усього за розділом 1</t>
  </si>
  <si>
    <t>2. Фінансова підтримка Криворізьких міських організацій,  об’єднань і товариств ветеранів війни</t>
  </si>
  <si>
    <t>2.1</t>
  </si>
  <si>
    <t>2.2</t>
  </si>
  <si>
    <t>2.3</t>
  </si>
  <si>
    <t>Усього за розділом 2</t>
  </si>
  <si>
    <t>3.1</t>
  </si>
  <si>
    <t>3.2</t>
  </si>
  <si>
    <t>Усього за розділом 3</t>
  </si>
  <si>
    <t>Усього за розділом 4</t>
  </si>
  <si>
    <t>5. Компенсація за пільговий та безоплатний проїзд</t>
  </si>
  <si>
    <t>Усього за розділом 5</t>
  </si>
  <si>
    <t>6. Інші видатки</t>
  </si>
  <si>
    <t>6.1</t>
  </si>
  <si>
    <t>6.2</t>
  </si>
  <si>
    <t>6.3</t>
  </si>
  <si>
    <t>6.4</t>
  </si>
  <si>
    <t>6.6</t>
  </si>
  <si>
    <t>6.7</t>
  </si>
  <si>
    <t>6.8</t>
  </si>
  <si>
    <t>Усього за розділом 6</t>
  </si>
  <si>
    <t>7. Утримання комунальних установ соціальної сфери</t>
  </si>
  <si>
    <t xml:space="preserve">Функціонування багатофункціо-нальних електронних карток   </t>
  </si>
  <si>
    <t>Усього за розділом 8</t>
  </si>
  <si>
    <t>Усього за розділом 10</t>
  </si>
  <si>
    <t>Державний бюджет</t>
  </si>
  <si>
    <t>Усього за розділом 11</t>
  </si>
  <si>
    <t>Разом</t>
  </si>
  <si>
    <t>Усього за розділом 7</t>
  </si>
  <si>
    <t>Усього за розділом 9</t>
  </si>
  <si>
    <t>Стро- ки вико-нання, роки</t>
  </si>
  <si>
    <t xml:space="preserve">Надання матеріальної допомо-ги ветеранам Другої світової війни </t>
  </si>
  <si>
    <t>Надання матеріальної допомо-ги учасникам бойових дій у Афганістані, на території ін-ших держав, сім’ям загиблих, померлих учасників бойових дій у Афганістані та на терито-рії інших держав</t>
  </si>
  <si>
    <t>Департамент соці-альної політики ви-конкому Криворізь-кої міської ради</t>
  </si>
  <si>
    <t>Бюджет Криво-різької міської те-риторіальної гро-мади</t>
  </si>
  <si>
    <t>Надання матеріальної допомо-ги  особам з інвалідністю, що пов’язана з участю в АТО та ООС, військовою агресією Ро-сійської Федерації проти Ук-раїни</t>
  </si>
  <si>
    <t>Надання матеріальної допомо-ги  сім’ям, дітям військово-службовців, які загинули (по-мерли), пропали безвісти в зоні проведення АТО та ООС або перебувають у полоні</t>
  </si>
  <si>
    <t>Департамент соці-альної політики ви-конкому Криворізь-кої міської ради,</t>
  </si>
  <si>
    <t>Надання матеріальної допо-моги мешканцям міста, які постраждали внаслідок ката-строфи на Чорнобильській атомній електростанції</t>
  </si>
  <si>
    <t>Надання матеріальної допомо-ги мешканцям міста на ліку-вання, поховання та тим, які опинилися в скрутному мате-ріальному становищі</t>
  </si>
  <si>
    <t>Надання матеріальної допомо-ги особам з інвалідністю, на дітей з інвалідністю</t>
  </si>
  <si>
    <t>Надання матеріальної допомо-ги одному з членів сімей при народженні дітей</t>
  </si>
  <si>
    <t>Надання матеріальної допомо-ги на окремі категорії дітей</t>
  </si>
  <si>
    <t>Надання матеріальної допомо-ги мешканцям за рахунок обласного бюджету</t>
  </si>
  <si>
    <t xml:space="preserve">обласний бюджет
</t>
  </si>
  <si>
    <t>Фінансова підтримка Криво-різької міської організації ве-теранів</t>
  </si>
  <si>
    <t>Фінансова підтримка Криво-різької міської організації ве-теранів війни в Афганістані</t>
  </si>
  <si>
    <t>Фінансова підтримка Громад-ської організації «ОБ'ЄДНАН-НЯ СОЛДАТСЬКИХ МАТЕ-РІВ ТА РОДИН ЗАХИСНИ-КІВ, ЗАХИСНИЦЬ КРИВО-РІЖЖЯ»</t>
  </si>
  <si>
    <t>Щомісячна компенсація вит-рат на оплату житлово-кому-нальних послуг окремим кате-горіям мешканців міста</t>
  </si>
  <si>
    <t>Департамент соці-альної політики ви-конкому Криворізь-кої міської ради, Комунальне під-приємство «Сан-сервіс» Криворізь-кої міської ради</t>
  </si>
  <si>
    <t>Забезпечення компенсації за проїзд міським комунальним авто-, електротранспортом за-гального користування відпо-відно до рішень міської ради та її виконкому</t>
  </si>
  <si>
    <t>Департамент соці-альної політики ви-конкому Криворізь-кої міської ради, Комунальні підпри-ємства «Швидкіс-ний трамвай», «Мі-ський тролейбус»</t>
  </si>
  <si>
    <t xml:space="preserve">Видатки на поштове обслуго-вування Програми  </t>
  </si>
  <si>
    <t>Департамент соці-альної політики ви-конкому Криворізь-кої міської ради, підприємства-пос-тачальники послуг (за згодою)</t>
  </si>
  <si>
    <t xml:space="preserve">Забезпечення транспортних перевезень </t>
  </si>
  <si>
    <t>Забезпечення проведення за-ходів до пам’ятних дат і подій соціального спрямування</t>
  </si>
  <si>
    <t>Видатки, пов’язані з виконан-ням заходів Програми (витра-ти на висвітлення в медіа ді-яльності департаменту соці-альної політики виконкому Криворізької міської ради, судові збори та ін.)</t>
  </si>
  <si>
    <t>Забезпечення безкоштовним зубопротезуванням пільгових категорій громадян</t>
  </si>
  <si>
    <t>Управління охоро-ни здоров’я викон-кому Криворізької міської ради</t>
  </si>
  <si>
    <t xml:space="preserve">Забезпечення безкоштовним харчуванням працівників пра-воохоронних органів, військо-вослужбовців Збройних сил України, задіяних у виконанні завдань територіального за-хисту міста Кривого Рогу, ева-куйованих мешканців, у тому числі з інших територіальних громад, а також мешканців міста, житло яких непридатне </t>
  </si>
  <si>
    <t xml:space="preserve">(пошкоджене) для подальшого проживання внаслідок збройної агресії Російської Федерації, придбання медикаментів, това-рів (посуд, пальне, мийні засо-би тощо на випадок виник-нення надзвичайних ситуацій), пов’язаних з наданням та орга-нізацією харчування, забезпе-ченням умов проживання </t>
  </si>
  <si>
    <t>Надання компенсацій фізич-ним особам, які надають со-ціальні послуги  з догляду без здійснення підприємницької діяльності на професійній та непрофесійній основі</t>
  </si>
  <si>
    <t xml:space="preserve">Фінансова підтримка Кому-нального некомерційного під-приємства «Сервісний офіс «Ветеран» Криворізької місь-кої ради </t>
  </si>
  <si>
    <t>Фінансова підтримка Кому-нального некомерційного під-приємства «Сервісний офіс «Ветеран» Криворізької місь-кої ради для оплати праці фахівців із супроводу ветера-нів війни та демобілізованих осіб</t>
  </si>
  <si>
    <t xml:space="preserve">Покриття витрат на оплату комунальних послуг закладів, установ та організацій, у при-міщеннях яких в умовах воєн-ного стану на безоплатній ос-нові розміщуються  внутріш-ньо переміщені особи </t>
  </si>
  <si>
    <t>Надання матеріальної допомо-ги членам сімей цивільних громадян, загиблих (помер-лих) на території  м. Кривого Рогу внаслідок військової аг-ресії Російської Федерації</t>
  </si>
  <si>
    <t>Надання матеріальної допомо-ги громадянам на виготовлен-ня та встановлення намогиль-них споруд військовослужбов-цям, загиблим (померлим), які захищали незалежність, суве-ренітет та територіальну ціліс-ність України</t>
  </si>
  <si>
    <t>Надання матеріальної допомо-ги сім’ям військовослужбов-ців (резервістів, військовозо-бов’язаних, добровольців), які загинули або померли внас-лідок поранення, контузії чи каліцтва, одержаних під час захисту Батьківщини або вико-нання інших обов’язків війсь-кової служби, унаслідок війсь-кової агресії Російської Феде-рації проти України</t>
  </si>
  <si>
    <t>Часткове відшкодування Ко-мунальному підприємству «Сан-сервіс» витрат на житло-во-комунальні послуги для внут-рішньо переміщених  осіб та інших осіб, які проживають у будинках модульного типу</t>
  </si>
  <si>
    <t>Надання матеріальної допомо-ги  сім’ям  працівників орга-нів Міністерств внутрішніх справ і надзвичайних ситу-ацій України, які загинули під час виконання службових обов’язків, колишнім праців-никам з інвалідністю Міністер-              ства внутрішніх справ Украї-                  ни</t>
  </si>
  <si>
    <t>2026-2028</t>
  </si>
  <si>
    <t>9. Функціонування багатофункціональних електронних карток</t>
  </si>
  <si>
    <t>8.  Фінансова підтримка Комунального некомерційного підприємства «Сервісний офіс «Ветеран» Криворізької міської ради</t>
  </si>
  <si>
    <t>8.1</t>
  </si>
  <si>
    <t>8.2</t>
  </si>
  <si>
    <t xml:space="preserve">10. Надання компенсацій фізичним особам, які надають соціальні послуги 
з догляду без здійснення підприємницької діяльності на професійній та непрофесійній основі
</t>
  </si>
  <si>
    <t>2028 р.</t>
  </si>
  <si>
    <t>ПРОГРАМА 
соціальної підтримки населення у 2017–2028 роках
Перелік завдань і заходів за рахунок загального фонду</t>
  </si>
  <si>
    <t xml:space="preserve">Перелік                           заходів Програми </t>
  </si>
  <si>
    <t>Забезпечення продуктами хар-чування цивільного населення, у тому числі інших терито-ріальних громад, з урахуван-ням супутніх витрат, пов’яза-них з транспортуванням, охо-роною місць складування та ін., згідно з порядками, за-твердженими відповідними рі-шеннями виконкому міської ради; придбання предметів та матеріалів для облаштування місць тимчасового перебу-вання внутрішньо переміще-них (евакуйованих) осіб</t>
  </si>
  <si>
    <t>Поліпшення умов прожи-вання грома-дян похило-го віку та осіб з інва-лідністю, які потребують постійного стороннього догляду, по-бутового та медичного обслугову-вання, у то-му числі внутрішньо переміщених осіб</t>
  </si>
  <si>
    <t>Соціальна підтримка евакуйова-них мешкан-ців, у тому числі з ін-ших терито-ріальних гро-мад, а також мешканців міста, житло</t>
  </si>
  <si>
    <t>яких непри-датне (пош-коджене) для подальшого проживання внаслідок збройної аг-ресії Росій-ської Феде-рації, праців-ників та вій-ськовослуж-бовців, заді-яних у вико-нанні тери-торіального захисту міс-та Кривого Рогу в умо-вах воєнно-го стану</t>
  </si>
  <si>
    <t xml:space="preserve">Продовження  додатка 4
              </t>
  </si>
  <si>
    <t xml:space="preserve">                          Продовження  додатка 4</t>
  </si>
  <si>
    <t>Продовження  додатка 4</t>
  </si>
  <si>
    <t>Надання матеріальної допо-моги учасникам бойових дій з числа демобілізованих/звіль-нених, які брали участь в АТО та ООС, відсічі агресії Російської Федерації проти України</t>
  </si>
  <si>
    <t>Надання матеріальної допо-моги реабілітованим особам</t>
  </si>
  <si>
    <t>Надання матеріальної допо-моги бійцям-добровольцям в АТО та ООС</t>
  </si>
  <si>
    <t>**</t>
  </si>
  <si>
    <t>Надання компенсацій грома-дянам, які мають особливі та особливі трудові заслуги перед Батьківщиною</t>
  </si>
  <si>
    <t>Бюджет Криво-            різької міської те-риторіальної громади</t>
  </si>
  <si>
    <t>соцільної підтримки Кривого Рогу</t>
  </si>
  <si>
    <t xml:space="preserve">Оплата поховання та супутніх послуг на поховання військо-вослужбовців, загиблих або померлих  унаслідок військо-вої агресії Російської Федера-ції проти України, які прохо-дили службу у військових час-тинах, розташованих у Криво-му Розі, за життя не були за-реєстровані в місті й призи-валися на військову службу районними територіальними  центрами  комплектування  та </t>
  </si>
  <si>
    <t>* Виплати здійснюються в порядку, передбаченому окремим рішенням виконкому міської ради.</t>
  </si>
  <si>
    <t xml:space="preserve">** Забезпечення фінансового ресурсу в межах обсягів, передбачених в державному та обласному бюджетах на такі цілі на відповідний бюджетний рік. </t>
  </si>
  <si>
    <t>11. Робота з міжбюджетними трансфертами</t>
  </si>
  <si>
    <t xml:space="preserve">Департамент соці-альної політики, управління з пи-тань надзвичайних ситуацій та цивіль-ного захисту насе-лення виконавчого комітету  Криво-різької міської ра-ди, відділ взаємодії </t>
  </si>
  <si>
    <t>з правоохоронними органами та оборон-ної роботи апарату міської  ради і ви-конкому</t>
  </si>
  <si>
    <t>Обласний бю-       джет</t>
  </si>
  <si>
    <t>Утримання Комунальних ус-танов «Будинок милосердя «Затишок», «Будинок мило-сердя» Криворізької міської ради</t>
  </si>
  <si>
    <t xml:space="preserve">3. Надання додаткових соціальних гарантій на оплату житлово-комунальних послуг  </t>
  </si>
  <si>
    <t>Департамент освіти і науки виконкому Криворізької місь-кої ради</t>
  </si>
  <si>
    <t>Надання матеріальної допомо-ги мешканцям міста у зв’язку з непередбачуваними обстави-нами (хвороба, пожежа, похо-вання, стихійне лихо метео-рологічного характеру, лікві-дація наслідків збройної агре-сії Російської Федерації, пов’язаних з пошкодженням (руйнуванням*) нерухомого майна, тощо) та окремим пільговим категоріям</t>
  </si>
  <si>
    <t>4. Надання компенсацій громадянам, які мають особливі та особливі трудові заслуги перед Батьківщиною</t>
  </si>
  <si>
    <t xml:space="preserve">            Керуюча справами виконкому                                                                                                                                                                                                                  </t>
  </si>
  <si>
    <t>Олена ШОВГЕЛЯ</t>
  </si>
  <si>
    <t xml:space="preserve">                          Додаток 4
                         до рішення міської ради</t>
  </si>
  <si>
    <t>26.09.2025 №3963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</si>
</sst>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2" x14ac:knownFonts="1">
    <font>
      <sz val="10"/>
      <name val="Arial Cyr"/>
      <charset val="204"/>
    </font>
    <font>
      <sz val="45"/>
      <name val="Times New Roman"/>
      <family val="1"/>
      <charset val="204"/>
    </font>
    <font>
      <sz val="42"/>
      <name val="Times New Roman"/>
      <family val="1"/>
      <charset val="204"/>
    </font>
    <font>
      <sz val="50"/>
      <name val="Times New Roman"/>
      <family val="1"/>
      <charset val="204"/>
    </font>
    <font>
      <b/>
      <i/>
      <sz val="90"/>
      <name val="Times New Roman"/>
      <family val="1"/>
      <charset val="204"/>
    </font>
    <font>
      <sz val="90"/>
      <name val="Times New Roman"/>
      <family val="1"/>
      <charset val="204"/>
    </font>
    <font>
      <b/>
      <i/>
      <sz val="100"/>
      <name val="Times New Roman"/>
      <family val="1"/>
      <charset val="204"/>
    </font>
    <font>
      <i/>
      <sz val="90"/>
      <name val="Times New Roman"/>
      <family val="1"/>
      <charset val="204"/>
    </font>
    <font>
      <sz val="100"/>
      <name val="Times New Roman"/>
      <family val="1"/>
      <charset val="204"/>
    </font>
    <font>
      <sz val="100"/>
      <name val="Arial Cyr"/>
      <charset val="204"/>
    </font>
    <font>
      <i/>
      <sz val="95"/>
      <name val="Times New Roman"/>
      <family val="1"/>
      <charset val="204"/>
    </font>
    <font>
      <b/>
      <sz val="100"/>
      <name val="Times New Roman"/>
      <family val="1"/>
      <charset val="204"/>
    </font>
    <font>
      <sz val="103"/>
      <name val="Times New Roman"/>
      <family val="1"/>
      <charset val="204"/>
    </font>
    <font>
      <sz val="103"/>
      <name val="Arial Cyr"/>
      <charset val="204"/>
    </font>
    <font>
      <b/>
      <i/>
      <sz val="130"/>
      <name val="Times New Roman"/>
      <family val="1"/>
      <charset val="204"/>
    </font>
    <font>
      <sz val="100"/>
      <color theme="0"/>
      <name val="Times New Roman"/>
      <family val="1"/>
      <charset val="204"/>
    </font>
    <font>
      <i/>
      <sz val="110"/>
      <name val="Times New Roman"/>
      <family val="1"/>
      <charset val="204"/>
    </font>
    <font>
      <b/>
      <i/>
      <sz val="105"/>
      <name val="Times New Roman"/>
      <family val="1"/>
      <charset val="204"/>
    </font>
    <font>
      <sz val="110"/>
      <name val="Times New Roman"/>
      <family val="1"/>
      <charset val="204"/>
    </font>
    <font>
      <sz val="110"/>
      <name val="Arial Cyr"/>
      <charset val="204"/>
    </font>
    <font>
      <b/>
      <i/>
      <sz val="97"/>
      <name val="Times New Roman"/>
      <family val="1"/>
      <charset val="204"/>
    </font>
    <font>
      <b/>
      <i/>
      <sz val="9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Alignment="1"/>
    <xf numFmtId="3" fontId="2" fillId="0" borderId="0" xfId="0" applyNumberFormat="1" applyFont="1" applyFill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3" fontId="2" fillId="2" borderId="0" xfId="0" applyNumberFormat="1" applyFont="1" applyFill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Alignment="1"/>
    <xf numFmtId="49" fontId="2" fillId="0" borderId="0" xfId="0" applyNumberFormat="1" applyFont="1" applyFill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/>
    </xf>
    <xf numFmtId="4" fontId="7" fillId="0" borderId="0" xfId="0" applyNumberFormat="1" applyFont="1" applyFill="1" applyBorder="1" applyAlignment="1"/>
    <xf numFmtId="0" fontId="7" fillId="0" borderId="0" xfId="0" applyFont="1" applyFill="1" applyBorder="1" applyAlignment="1"/>
    <xf numFmtId="0" fontId="7" fillId="0" borderId="3" xfId="0" applyFont="1" applyFill="1" applyBorder="1" applyAlignment="1"/>
    <xf numFmtId="4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49" fontId="4" fillId="0" borderId="3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4" fontId="8" fillId="0" borderId="0" xfId="0" applyNumberFormat="1" applyFont="1" applyFill="1" applyBorder="1" applyAlignment="1"/>
    <xf numFmtId="164" fontId="8" fillId="0" borderId="0" xfId="0" applyNumberFormat="1" applyFont="1" applyFill="1" applyBorder="1" applyAlignment="1"/>
    <xf numFmtId="0" fontId="8" fillId="0" borderId="0" xfId="0" applyFont="1" applyFill="1" applyBorder="1" applyAlignment="1"/>
    <xf numFmtId="0" fontId="8" fillId="0" borderId="0" xfId="0" applyFont="1" applyFill="1" applyAlignment="1"/>
    <xf numFmtId="0" fontId="8" fillId="0" borderId="3" xfId="0" applyFont="1" applyFill="1" applyBorder="1" applyAlignment="1"/>
    <xf numFmtId="49" fontId="8" fillId="0" borderId="0" xfId="0" applyNumberFormat="1" applyFont="1" applyFill="1" applyBorder="1" applyAlignment="1">
      <alignment horizontal="center" vertical="top" wrapText="1"/>
    </xf>
    <xf numFmtId="4" fontId="8" fillId="2" borderId="0" xfId="0" applyNumberFormat="1" applyFont="1" applyFill="1" applyBorder="1" applyAlignment="1">
      <alignment horizontal="justify" vertical="top" wrapText="1"/>
    </xf>
    <xf numFmtId="4" fontId="8" fillId="2" borderId="0" xfId="0" applyNumberFormat="1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justify" vertical="top" wrapText="1"/>
    </xf>
    <xf numFmtId="4" fontId="8" fillId="2" borderId="5" xfId="0" applyNumberFormat="1" applyFont="1" applyFill="1" applyBorder="1" applyAlignment="1">
      <alignment horizontal="justify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8" fillId="0" borderId="9" xfId="0" applyFont="1" applyFill="1" applyBorder="1" applyAlignment="1"/>
    <xf numFmtId="4" fontId="8" fillId="2" borderId="9" xfId="0" applyNumberFormat="1" applyFont="1" applyFill="1" applyBorder="1" applyAlignment="1">
      <alignment horizontal="center" vertical="top" wrapText="1"/>
    </xf>
    <xf numFmtId="4" fontId="6" fillId="2" borderId="6" xfId="0" applyNumberFormat="1" applyFont="1" applyFill="1" applyBorder="1" applyAlignment="1">
      <alignment horizontal="justify" vertical="top" wrapText="1"/>
    </xf>
    <xf numFmtId="4" fontId="6" fillId="2" borderId="3" xfId="0" applyNumberFormat="1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center" vertical="top" wrapText="1"/>
    </xf>
    <xf numFmtId="4" fontId="6" fillId="2" borderId="3" xfId="0" applyNumberFormat="1" applyFont="1" applyFill="1" applyBorder="1" applyAlignment="1">
      <alignment horizontal="left" vertical="top" wrapText="1"/>
    </xf>
    <xf numFmtId="0" fontId="6" fillId="0" borderId="3" xfId="0" applyFont="1" applyFill="1" applyBorder="1" applyAlignment="1"/>
    <xf numFmtId="4" fontId="6" fillId="2" borderId="3" xfId="0" applyNumberFormat="1" applyFont="1" applyFill="1" applyBorder="1" applyAlignment="1">
      <alignment horizontal="justify" vertical="top" wrapText="1"/>
    </xf>
    <xf numFmtId="0" fontId="9" fillId="0" borderId="0" xfId="0" applyFont="1" applyBorder="1" applyAlignment="1">
      <alignment vertical="top" wrapText="1"/>
    </xf>
    <xf numFmtId="49" fontId="11" fillId="2" borderId="3" xfId="0" applyNumberFormat="1" applyFont="1" applyFill="1" applyBorder="1" applyAlignment="1">
      <alignment horizontal="left" vertical="top" wrapText="1"/>
    </xf>
    <xf numFmtId="4" fontId="11" fillId="2" borderId="3" xfId="0" applyNumberFormat="1" applyFont="1" applyFill="1" applyBorder="1" applyAlignment="1">
      <alignment horizontal="left" vertical="top" wrapText="1"/>
    </xf>
    <xf numFmtId="3" fontId="11" fillId="2" borderId="3" xfId="0" applyNumberFormat="1" applyFont="1" applyFill="1" applyBorder="1" applyAlignment="1">
      <alignment horizontal="center" vertical="top" wrapText="1"/>
    </xf>
    <xf numFmtId="4" fontId="8" fillId="2" borderId="0" xfId="0" applyNumberFormat="1" applyFont="1" applyFill="1" applyBorder="1" applyAlignment="1"/>
    <xf numFmtId="0" fontId="8" fillId="2" borderId="0" xfId="0" applyFont="1" applyFill="1" applyBorder="1" applyAlignment="1"/>
    <xf numFmtId="0" fontId="8" fillId="2" borderId="0" xfId="0" applyFont="1" applyFill="1" applyAlignment="1"/>
    <xf numFmtId="4" fontId="6" fillId="2" borderId="0" xfId="0" applyNumberFormat="1" applyFont="1" applyFill="1" applyBorder="1" applyAlignment="1">
      <alignment horizontal="justify" vertical="top" wrapText="1"/>
    </xf>
    <xf numFmtId="4" fontId="6" fillId="2" borderId="0" xfId="0" applyNumberFormat="1" applyFont="1" applyFill="1" applyBorder="1" applyAlignment="1">
      <alignment horizontal="center" vertical="top" wrapText="1"/>
    </xf>
    <xf numFmtId="164" fontId="8" fillId="2" borderId="0" xfId="0" applyNumberFormat="1" applyFont="1" applyFill="1" applyBorder="1" applyAlignment="1"/>
    <xf numFmtId="0" fontId="9" fillId="0" borderId="3" xfId="0" applyFont="1" applyBorder="1" applyAlignment="1">
      <alignment horizontal="justify" vertical="top" wrapText="1"/>
    </xf>
    <xf numFmtId="0" fontId="9" fillId="0" borderId="3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top" wrapText="1"/>
    </xf>
    <xf numFmtId="4" fontId="6" fillId="2" borderId="4" xfId="0" applyNumberFormat="1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center"/>
    </xf>
    <xf numFmtId="3" fontId="8" fillId="2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/>
    <xf numFmtId="0" fontId="6" fillId="0" borderId="0" xfId="0" applyFont="1" applyBorder="1" applyAlignment="1">
      <alignment horizontal="center" vertical="center"/>
    </xf>
    <xf numFmtId="0" fontId="8" fillId="0" borderId="7" xfId="0" applyFont="1" applyFill="1" applyBorder="1" applyAlignment="1"/>
    <xf numFmtId="3" fontId="10" fillId="2" borderId="0" xfId="0" applyNumberFormat="1" applyFont="1" applyFill="1" applyAlignment="1">
      <alignment horizontal="left" wrapText="1"/>
    </xf>
    <xf numFmtId="4" fontId="12" fillId="0" borderId="0" xfId="0" applyNumberFormat="1" applyFont="1" applyFill="1" applyBorder="1" applyAlignment="1"/>
    <xf numFmtId="164" fontId="12" fillId="0" borderId="0" xfId="0" applyNumberFormat="1" applyFont="1" applyFill="1" applyBorder="1" applyAlignment="1"/>
    <xf numFmtId="0" fontId="12" fillId="0" borderId="0" xfId="0" applyFont="1" applyFill="1" applyBorder="1" applyAlignment="1"/>
    <xf numFmtId="0" fontId="12" fillId="0" borderId="0" xfId="0" applyFont="1" applyFill="1" applyAlignment="1"/>
    <xf numFmtId="4" fontId="12" fillId="0" borderId="3" xfId="0" applyNumberFormat="1" applyFont="1" applyFill="1" applyBorder="1" applyAlignment="1"/>
    <xf numFmtId="164" fontId="12" fillId="0" borderId="3" xfId="0" applyNumberFormat="1" applyFont="1" applyFill="1" applyBorder="1" applyAlignment="1"/>
    <xf numFmtId="0" fontId="12" fillId="0" borderId="3" xfId="0" applyFont="1" applyFill="1" applyBorder="1" applyAlignment="1"/>
    <xf numFmtId="4" fontId="12" fillId="2" borderId="0" xfId="0" applyNumberFormat="1" applyFont="1" applyFill="1" applyBorder="1" applyAlignment="1">
      <alignment horizontal="justify" vertical="top" wrapText="1"/>
    </xf>
    <xf numFmtId="4" fontId="12" fillId="2" borderId="0" xfId="0" applyNumberFormat="1" applyFont="1" applyFill="1" applyBorder="1" applyAlignment="1">
      <alignment horizontal="left" vertical="top" wrapText="1"/>
    </xf>
    <xf numFmtId="0" fontId="0" fillId="0" borderId="4" xfId="0" applyBorder="1" applyAlignment="1">
      <alignment horizontal="justify" vertical="top" wrapText="1"/>
    </xf>
    <xf numFmtId="4" fontId="8" fillId="2" borderId="1" xfId="0" applyNumberFormat="1" applyFont="1" applyFill="1" applyBorder="1" applyAlignment="1">
      <alignment horizontal="justify" vertical="top" wrapText="1"/>
    </xf>
    <xf numFmtId="4" fontId="8" fillId="2" borderId="9" xfId="0" applyNumberFormat="1" applyFont="1" applyFill="1" applyBorder="1" applyAlignment="1">
      <alignment horizontal="justify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4" fontId="8" fillId="2" borderId="3" xfId="0" applyNumberFormat="1" applyFont="1" applyFill="1" applyBorder="1" applyAlignment="1">
      <alignment horizontal="justify" vertical="top" wrapText="1"/>
    </xf>
    <xf numFmtId="4" fontId="8" fillId="2" borderId="6" xfId="0" applyNumberFormat="1" applyFont="1" applyFill="1" applyBorder="1" applyAlignment="1">
      <alignment horizontal="justify" vertical="top" wrapText="1"/>
    </xf>
    <xf numFmtId="4" fontId="8" fillId="2" borderId="4" xfId="0" applyNumberFormat="1" applyFont="1" applyFill="1" applyBorder="1" applyAlignment="1">
      <alignment horizontal="justify" vertical="top" wrapText="1"/>
    </xf>
    <xf numFmtId="4" fontId="8" fillId="2" borderId="7" xfId="0" applyNumberFormat="1" applyFont="1" applyFill="1" applyBorder="1" applyAlignment="1">
      <alignment horizontal="left" vertical="top" wrapText="1"/>
    </xf>
    <xf numFmtId="4" fontId="8" fillId="2" borderId="1" xfId="0" applyNumberFormat="1" applyFont="1" applyFill="1" applyBorder="1" applyAlignment="1">
      <alignment horizontal="left" vertical="top" wrapText="1"/>
    </xf>
    <xf numFmtId="0" fontId="9" fillId="0" borderId="3" xfId="0" applyFont="1" applyBorder="1" applyAlignment="1">
      <alignment horizontal="left" vertical="center" wrapText="1"/>
    </xf>
    <xf numFmtId="3" fontId="8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Alignment="1">
      <alignment horizontal="left"/>
    </xf>
    <xf numFmtId="4" fontId="8" fillId="0" borderId="3" xfId="0" applyNumberFormat="1" applyFont="1" applyFill="1" applyBorder="1" applyAlignment="1"/>
    <xf numFmtId="164" fontId="8" fillId="0" borderId="3" xfId="0" applyNumberFormat="1" applyFont="1" applyFill="1" applyBorder="1" applyAlignment="1"/>
    <xf numFmtId="0" fontId="0" fillId="0" borderId="3" xfId="0" applyBorder="1" applyAlignment="1">
      <alignment horizontal="justify" vertical="top" wrapText="1"/>
    </xf>
    <xf numFmtId="0" fontId="0" fillId="0" borderId="0" xfId="0" applyBorder="1" applyAlignment="1">
      <alignment horizontal="justify"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horizontal="justify" vertical="top" wrapText="1"/>
    </xf>
    <xf numFmtId="49" fontId="6" fillId="0" borderId="0" xfId="0" applyNumberFormat="1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justify" vertical="top" wrapText="1"/>
    </xf>
    <xf numFmtId="1" fontId="8" fillId="0" borderId="1" xfId="0" applyNumberFormat="1" applyFont="1" applyFill="1" applyBorder="1" applyAlignment="1">
      <alignment horizontal="justify"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left" vertical="top" wrapText="1"/>
    </xf>
    <xf numFmtId="1" fontId="8" fillId="0" borderId="9" xfId="0" applyNumberFormat="1" applyFont="1" applyFill="1" applyBorder="1" applyAlignment="1">
      <alignment horizontal="justify" vertical="top" wrapText="1"/>
    </xf>
    <xf numFmtId="0" fontId="0" fillId="0" borderId="9" xfId="0" applyBorder="1" applyAlignment="1">
      <alignment vertical="top" wrapText="1"/>
    </xf>
    <xf numFmtId="1" fontId="8" fillId="0" borderId="0" xfId="0" applyNumberFormat="1" applyFont="1" applyFill="1" applyBorder="1" applyAlignment="1">
      <alignment horizontal="justify" vertical="top" wrapText="1"/>
    </xf>
    <xf numFmtId="0" fontId="0" fillId="0" borderId="0" xfId="0" applyBorder="1" applyAlignment="1">
      <alignment vertical="top" wrapText="1"/>
    </xf>
    <xf numFmtId="0" fontId="9" fillId="0" borderId="6" xfId="0" applyFont="1" applyBorder="1" applyAlignment="1">
      <alignment horizontal="justify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0" fontId="0" fillId="0" borderId="3" xfId="0" applyBorder="1" applyAlignment="1">
      <alignment horizontal="justify" vertical="top" wrapText="1"/>
    </xf>
    <xf numFmtId="4" fontId="11" fillId="2" borderId="3" xfId="0" applyNumberFormat="1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justify" vertical="center" wrapText="1"/>
    </xf>
    <xf numFmtId="4" fontId="15" fillId="2" borderId="9" xfId="0" applyNumberFormat="1" applyFont="1" applyFill="1" applyBorder="1" applyAlignment="1">
      <alignment horizontal="justify" vertical="top" wrapText="1"/>
    </xf>
    <xf numFmtId="4" fontId="15" fillId="2" borderId="9" xfId="0" applyNumberFormat="1" applyFont="1" applyFill="1" applyBorder="1" applyAlignment="1">
      <alignment horizontal="center" vertical="top" wrapText="1"/>
    </xf>
    <xf numFmtId="4" fontId="17" fillId="2" borderId="3" xfId="0" applyNumberFormat="1" applyFont="1" applyFill="1" applyBorder="1" applyAlignment="1">
      <alignment horizontal="center" vertical="top" wrapText="1"/>
    </xf>
    <xf numFmtId="4" fontId="18" fillId="2" borderId="0" xfId="0" applyNumberFormat="1" applyFont="1" applyFill="1" applyBorder="1" applyAlignment="1">
      <alignment horizontal="center" vertical="top" wrapText="1"/>
    </xf>
    <xf numFmtId="4" fontId="18" fillId="2" borderId="0" xfId="0" applyNumberFormat="1" applyFont="1" applyFill="1" applyBorder="1" applyAlignment="1">
      <alignment horizontal="justify" vertical="top" wrapText="1"/>
    </xf>
    <xf numFmtId="0" fontId="19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justify" vertical="top" wrapText="1"/>
    </xf>
    <xf numFmtId="0" fontId="0" fillId="0" borderId="0" xfId="0" applyAlignment="1"/>
    <xf numFmtId="4" fontId="20" fillId="2" borderId="3" xfId="0" applyNumberFormat="1" applyFont="1" applyFill="1" applyBorder="1" applyAlignment="1">
      <alignment horizontal="center" vertical="top" wrapText="1"/>
    </xf>
    <xf numFmtId="4" fontId="21" fillId="2" borderId="4" xfId="0" applyNumberFormat="1" applyFont="1" applyFill="1" applyBorder="1" applyAlignment="1">
      <alignment horizontal="center" vertical="top" wrapText="1"/>
    </xf>
    <xf numFmtId="4" fontId="21" fillId="2" borderId="3" xfId="0" applyNumberFormat="1" applyFont="1" applyFill="1" applyBorder="1" applyAlignment="1">
      <alignment horizontal="center" vertical="top" wrapText="1"/>
    </xf>
    <xf numFmtId="4" fontId="21" fillId="0" borderId="1" xfId="0" applyNumberFormat="1" applyFont="1" applyFill="1" applyBorder="1" applyAlignment="1">
      <alignment horizontal="center" vertical="top" wrapText="1"/>
    </xf>
    <xf numFmtId="0" fontId="8" fillId="0" borderId="15" xfId="0" applyFont="1" applyFill="1" applyBorder="1" applyAlignment="1"/>
    <xf numFmtId="0" fontId="8" fillId="0" borderId="4" xfId="0" applyFont="1" applyFill="1" applyBorder="1" applyAlignment="1"/>
    <xf numFmtId="49" fontId="12" fillId="2" borderId="0" xfId="0" applyNumberFormat="1" applyFont="1" applyFill="1" applyBorder="1" applyAlignment="1">
      <alignment horizontal="justify" vertical="top" wrapText="1"/>
    </xf>
    <xf numFmtId="0" fontId="13" fillId="0" borderId="0" xfId="0" applyFont="1" applyBorder="1" applyAlignment="1">
      <alignment horizontal="justify" vertical="top" wrapText="1"/>
    </xf>
    <xf numFmtId="4" fontId="14" fillId="0" borderId="0" xfId="0" applyNumberFormat="1" applyFont="1" applyAlignment="1">
      <alignment horizontal="center" vertical="center" wrapText="1"/>
    </xf>
    <xf numFmtId="4" fontId="14" fillId="0" borderId="14" xfId="0" applyNumberFormat="1" applyFont="1" applyBorder="1" applyAlignment="1">
      <alignment horizontal="center" vertical="center" wrapText="1"/>
    </xf>
    <xf numFmtId="3" fontId="16" fillId="2" borderId="0" xfId="0" applyNumberFormat="1" applyFont="1" applyFill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3" fontId="16" fillId="2" borderId="0" xfId="0" applyNumberFormat="1" applyFont="1" applyFill="1" applyBorder="1" applyAlignment="1">
      <alignment horizontal="right" vertical="center" wrapText="1"/>
    </xf>
    <xf numFmtId="3" fontId="16" fillId="2" borderId="0" xfId="0" applyNumberFormat="1" applyFont="1" applyFill="1" applyBorder="1" applyAlignment="1">
      <alignment horizontal="center" vertical="center" wrapText="1"/>
    </xf>
    <xf numFmtId="3" fontId="16" fillId="2" borderId="14" xfId="0" applyNumberFormat="1" applyFont="1" applyFill="1" applyBorder="1" applyAlignment="1">
      <alignment horizontal="center" vertical="center" wrapText="1"/>
    </xf>
    <xf numFmtId="3" fontId="16" fillId="2" borderId="14" xfId="0" applyNumberFormat="1" applyFont="1" applyFill="1" applyBorder="1" applyAlignment="1">
      <alignment horizontal="right" vertical="top" wrapText="1"/>
    </xf>
    <xf numFmtId="4" fontId="8" fillId="2" borderId="1" xfId="0" applyNumberFormat="1" applyFont="1" applyFill="1" applyBorder="1" applyAlignment="1">
      <alignment horizontal="justify" vertical="top" wrapText="1"/>
    </xf>
    <xf numFmtId="4" fontId="8" fillId="2" borderId="9" xfId="0" applyNumberFormat="1" applyFont="1" applyFill="1" applyBorder="1" applyAlignment="1">
      <alignment horizontal="justify" vertical="top" wrapText="1"/>
    </xf>
    <xf numFmtId="4" fontId="8" fillId="2" borderId="4" xfId="0" applyNumberFormat="1" applyFont="1" applyFill="1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9" fillId="0" borderId="9" xfId="0" applyFont="1" applyBorder="1" applyAlignment="1"/>
    <xf numFmtId="4" fontId="8" fillId="2" borderId="1" xfId="0" applyNumberFormat="1" applyFont="1" applyFill="1" applyBorder="1" applyAlignment="1">
      <alignment horizontal="center" vertical="top" wrapText="1"/>
    </xf>
    <xf numFmtId="4" fontId="8" fillId="2" borderId="9" xfId="0" applyNumberFormat="1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9" fillId="0" borderId="9" xfId="0" applyFont="1" applyBorder="1" applyAlignment="1">
      <alignment horizontal="justify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4" fontId="8" fillId="2" borderId="4" xfId="0" applyNumberFormat="1" applyFont="1" applyFill="1" applyBorder="1" applyAlignment="1">
      <alignment horizontal="center" vertical="top" wrapText="1"/>
    </xf>
    <xf numFmtId="4" fontId="12" fillId="2" borderId="1" xfId="0" applyNumberFormat="1" applyFont="1" applyFill="1" applyBorder="1" applyAlignment="1">
      <alignment horizontal="justify" vertical="top" wrapText="1"/>
    </xf>
    <xf numFmtId="4" fontId="12" fillId="2" borderId="9" xfId="0" applyNumberFormat="1" applyFont="1" applyFill="1" applyBorder="1" applyAlignment="1">
      <alignment horizontal="justify" vertical="top" wrapText="1"/>
    </xf>
    <xf numFmtId="4" fontId="12" fillId="2" borderId="4" xfId="0" applyNumberFormat="1" applyFont="1" applyFill="1" applyBorder="1" applyAlignment="1">
      <alignment horizontal="justify" vertical="top" wrapText="1"/>
    </xf>
    <xf numFmtId="49" fontId="12" fillId="2" borderId="1" xfId="0" applyNumberFormat="1" applyFont="1" applyFill="1" applyBorder="1" applyAlignment="1">
      <alignment horizontal="justify" vertical="top" wrapText="1"/>
    </xf>
    <xf numFmtId="49" fontId="12" fillId="2" borderId="9" xfId="0" applyNumberFormat="1" applyFont="1" applyFill="1" applyBorder="1" applyAlignment="1">
      <alignment horizontal="justify" vertical="top" wrapText="1"/>
    </xf>
    <xf numFmtId="49" fontId="12" fillId="2" borderId="4" xfId="0" applyNumberFormat="1" applyFont="1" applyFill="1" applyBorder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49" fontId="12" fillId="0" borderId="4" xfId="0" applyNumberFormat="1" applyFont="1" applyFill="1" applyBorder="1" applyAlignment="1">
      <alignment horizontal="center" vertical="top" wrapText="1"/>
    </xf>
    <xf numFmtId="4" fontId="12" fillId="2" borderId="3" xfId="0" applyNumberFormat="1" applyFont="1" applyFill="1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1" fontId="12" fillId="0" borderId="1" xfId="0" applyNumberFormat="1" applyFont="1" applyFill="1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4" fontId="12" fillId="2" borderId="1" xfId="0" applyNumberFormat="1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justify" vertical="top" wrapText="1"/>
    </xf>
    <xf numFmtId="4" fontId="12" fillId="2" borderId="3" xfId="0" applyNumberFormat="1" applyFont="1" applyFill="1" applyBorder="1" applyAlignment="1">
      <alignment horizontal="left" vertical="top" wrapText="1"/>
    </xf>
    <xf numFmtId="49" fontId="6" fillId="0" borderId="6" xfId="0" applyNumberFormat="1" applyFont="1" applyFill="1" applyBorder="1" applyAlignment="1">
      <alignment horizontal="center" vertical="top" wrapText="1"/>
    </xf>
    <xf numFmtId="49" fontId="6" fillId="0" borderId="8" xfId="0" applyNumberFormat="1" applyFont="1" applyFill="1" applyBorder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center" vertical="top" wrapText="1"/>
    </xf>
    <xf numFmtId="4" fontId="12" fillId="2" borderId="1" xfId="0" applyNumberFormat="1" applyFont="1" applyFill="1" applyBorder="1" applyAlignment="1">
      <alignment horizontal="left" vertical="top" wrapText="1"/>
    </xf>
    <xf numFmtId="4" fontId="12" fillId="2" borderId="9" xfId="0" applyNumberFormat="1" applyFont="1" applyFill="1" applyBorder="1" applyAlignment="1">
      <alignment horizontal="left" vertical="top" wrapText="1"/>
    </xf>
    <xf numFmtId="4" fontId="12" fillId="2" borderId="4" xfId="0" applyNumberFormat="1" applyFont="1" applyFill="1" applyBorder="1" applyAlignment="1">
      <alignment horizontal="left" vertical="top" wrapText="1"/>
    </xf>
    <xf numFmtId="4" fontId="8" fillId="2" borderId="3" xfId="0" applyNumberFormat="1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4" fontId="8" fillId="2" borderId="3" xfId="0" applyNumberFormat="1" applyFont="1" applyFill="1" applyBorder="1" applyAlignment="1">
      <alignment horizontal="justify" vertical="top" wrapText="1"/>
    </xf>
    <xf numFmtId="0" fontId="9" fillId="0" borderId="9" xfId="0" applyFont="1" applyBorder="1" applyAlignment="1">
      <alignment vertical="top" wrapText="1"/>
    </xf>
    <xf numFmtId="4" fontId="8" fillId="2" borderId="1" xfId="0" applyNumberFormat="1" applyFont="1" applyFill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4" fontId="6" fillId="2" borderId="6" xfId="0" applyNumberFormat="1" applyFont="1" applyFill="1" applyBorder="1" applyAlignment="1">
      <alignment horizontal="center" vertical="top" wrapText="1"/>
    </xf>
    <xf numFmtId="4" fontId="6" fillId="2" borderId="8" xfId="0" applyNumberFormat="1" applyFont="1" applyFill="1" applyBorder="1" applyAlignment="1">
      <alignment horizontal="center" vertical="top" wrapText="1"/>
    </xf>
    <xf numFmtId="4" fontId="6" fillId="2" borderId="7" xfId="0" applyNumberFormat="1" applyFont="1" applyFill="1" applyBorder="1" applyAlignment="1">
      <alignment horizontal="center" vertical="top" wrapText="1"/>
    </xf>
    <xf numFmtId="49" fontId="6" fillId="0" borderId="11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justify" vertical="top" wrapText="1"/>
    </xf>
    <xf numFmtId="49" fontId="8" fillId="2" borderId="9" xfId="0" applyNumberFormat="1" applyFont="1" applyFill="1" applyBorder="1" applyAlignment="1">
      <alignment horizontal="justify" vertical="top" wrapText="1"/>
    </xf>
    <xf numFmtId="4" fontId="0" fillId="0" borderId="3" xfId="0" applyNumberFormat="1" applyBorder="1" applyAlignment="1">
      <alignment horizontal="center" vertical="top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" fontId="8" fillId="0" borderId="13" xfId="0" applyNumberFormat="1" applyFont="1" applyFill="1" applyBorder="1" applyAlignment="1">
      <alignment horizontal="justify" vertical="top" wrapText="1"/>
    </xf>
    <xf numFmtId="1" fontId="8" fillId="0" borderId="12" xfId="0" applyNumberFormat="1" applyFont="1" applyFill="1" applyBorder="1" applyAlignment="1">
      <alignment horizontal="justify" vertical="top" wrapText="1"/>
    </xf>
    <xf numFmtId="0" fontId="9" fillId="0" borderId="12" xfId="0" applyFont="1" applyBorder="1" applyAlignment="1">
      <alignment horizontal="justify" vertical="top" wrapText="1"/>
    </xf>
    <xf numFmtId="0" fontId="0" fillId="0" borderId="12" xfId="0" applyBorder="1" applyAlignment="1">
      <alignment horizontal="justify" vertical="top" wrapText="1"/>
    </xf>
    <xf numFmtId="1" fontId="8" fillId="0" borderId="1" xfId="0" applyNumberFormat="1" applyFont="1" applyFill="1" applyBorder="1" applyAlignment="1">
      <alignment horizontal="justify" vertical="top" wrapText="1"/>
    </xf>
    <xf numFmtId="1" fontId="8" fillId="0" borderId="9" xfId="0" applyNumberFormat="1" applyFont="1" applyFill="1" applyBorder="1" applyAlignment="1">
      <alignment horizontal="justify" vertical="top" wrapText="1"/>
    </xf>
    <xf numFmtId="0" fontId="9" fillId="0" borderId="4" xfId="0" applyFont="1" applyBorder="1" applyAlignment="1">
      <alignment horizontal="justify" vertical="top" wrapText="1"/>
    </xf>
    <xf numFmtId="1" fontId="8" fillId="0" borderId="2" xfId="0" applyNumberFormat="1" applyFont="1" applyFill="1" applyBorder="1" applyAlignment="1">
      <alignment horizontal="justify" vertical="top" wrapText="1"/>
    </xf>
    <xf numFmtId="1" fontId="8" fillId="0" borderId="10" xfId="0" applyNumberFormat="1" applyFont="1" applyFill="1" applyBorder="1" applyAlignment="1">
      <alignment horizontal="justify" vertical="top" wrapText="1"/>
    </xf>
    <xf numFmtId="0" fontId="9" fillId="0" borderId="10" xfId="0" applyFont="1" applyBorder="1" applyAlignment="1">
      <alignment horizontal="justify" vertical="top" wrapText="1"/>
    </xf>
    <xf numFmtId="0" fontId="0" fillId="0" borderId="10" xfId="0" applyBorder="1" applyAlignment="1">
      <alignment horizontal="justify" vertical="top" wrapText="1"/>
    </xf>
    <xf numFmtId="0" fontId="0" fillId="0" borderId="9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" fontId="12" fillId="2" borderId="3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justify" vertical="top" wrapText="1"/>
    </xf>
    <xf numFmtId="4" fontId="12" fillId="2" borderId="9" xfId="0" applyNumberFormat="1" applyFont="1" applyFill="1" applyBorder="1" applyAlignment="1">
      <alignment horizontal="center" vertical="top" wrapText="1"/>
    </xf>
    <xf numFmtId="4" fontId="12" fillId="2" borderId="4" xfId="0" applyNumberFormat="1" applyFont="1" applyFill="1" applyBorder="1" applyAlignment="1">
      <alignment horizontal="center" vertical="top" wrapText="1"/>
    </xf>
    <xf numFmtId="49" fontId="12" fillId="2" borderId="1" xfId="0" applyNumberFormat="1" applyFont="1" applyFill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3" fontId="18" fillId="2" borderId="0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3" fillId="0" borderId="3" xfId="0" applyFont="1" applyBorder="1" applyAlignment="1">
      <alignment horizontal="center" vertical="top" wrapText="1"/>
    </xf>
    <xf numFmtId="3" fontId="16" fillId="2" borderId="0" xfId="0" applyNumberFormat="1" applyFont="1" applyFill="1" applyAlignment="1">
      <alignment horizontal="left" wrapText="1"/>
    </xf>
    <xf numFmtId="0" fontId="13" fillId="0" borderId="4" xfId="0" applyFont="1" applyBorder="1" applyAlignment="1">
      <alignment horizontal="center" vertical="top" wrapText="1"/>
    </xf>
    <xf numFmtId="4" fontId="17" fillId="2" borderId="3" xfId="0" applyNumberFormat="1" applyFont="1" applyFill="1" applyBorder="1" applyAlignment="1">
      <alignment horizontal="center" vertical="top" wrapText="1"/>
    </xf>
    <xf numFmtId="4" fontId="17" fillId="2" borderId="3" xfId="0" applyNumberFormat="1" applyFont="1" applyFill="1" applyBorder="1" applyAlignment="1">
      <alignment horizontal="left" vertical="top" wrapText="1"/>
    </xf>
    <xf numFmtId="49" fontId="17" fillId="2" borderId="1" xfId="0" applyNumberFormat="1" applyFont="1" applyFill="1" applyBorder="1" applyAlignment="1">
      <alignment horizontal="center" vertical="top" wrapText="1"/>
    </xf>
    <xf numFmtId="49" fontId="17" fillId="2" borderId="4" xfId="0" applyNumberFormat="1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top" wrapText="1"/>
    </xf>
    <xf numFmtId="49" fontId="12" fillId="2" borderId="4" xfId="0" applyNumberFormat="1" applyFont="1" applyFill="1" applyBorder="1" applyAlignment="1">
      <alignment horizontal="center" vertical="top" wrapText="1"/>
    </xf>
    <xf numFmtId="0" fontId="13" fillId="0" borderId="3" xfId="0" applyFont="1" applyBorder="1" applyAlignment="1">
      <alignment horizontal="justify" vertical="top" wrapText="1"/>
    </xf>
    <xf numFmtId="1" fontId="8" fillId="0" borderId="3" xfId="0" applyNumberFormat="1" applyFont="1" applyFill="1" applyBorder="1" applyAlignment="1">
      <alignment horizontal="justify" vertical="top" wrapText="1"/>
    </xf>
    <xf numFmtId="4" fontId="8" fillId="0" borderId="3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4" fontId="0" fillId="0" borderId="9" xfId="0" applyNumberFormat="1" applyBorder="1" applyAlignment="1">
      <alignment horizontal="center" vertical="top" wrapText="1"/>
    </xf>
    <xf numFmtId="4" fontId="0" fillId="0" borderId="4" xfId="0" applyNumberFormat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top" wrapText="1"/>
    </xf>
    <xf numFmtId="4" fontId="8" fillId="0" borderId="9" xfId="0" applyNumberFormat="1" applyFont="1" applyFill="1" applyBorder="1" applyAlignment="1">
      <alignment horizontal="center" vertical="top" wrapText="1"/>
    </xf>
    <xf numFmtId="1" fontId="8" fillId="0" borderId="4" xfId="0" applyNumberFormat="1" applyFont="1" applyFill="1" applyBorder="1" applyAlignment="1">
      <alignment horizontal="justify" vertical="top" wrapText="1"/>
    </xf>
    <xf numFmtId="49" fontId="8" fillId="2" borderId="3" xfId="0" applyNumberFormat="1" applyFont="1" applyFill="1" applyBorder="1" applyAlignment="1">
      <alignment horizontal="justify" vertical="top" wrapText="1"/>
    </xf>
    <xf numFmtId="0" fontId="8" fillId="0" borderId="9" xfId="0" applyFont="1" applyBorder="1" applyAlignment="1">
      <alignment horizontal="justify" vertical="top" wrapText="1"/>
    </xf>
    <xf numFmtId="0" fontId="8" fillId="0" borderId="4" xfId="0" applyFont="1" applyBorder="1" applyAlignment="1">
      <alignment horizontal="justify" vertical="top" wrapText="1"/>
    </xf>
    <xf numFmtId="0" fontId="9" fillId="0" borderId="9" xfId="0" applyFont="1" applyBorder="1" applyAlignment="1">
      <alignment horizontal="left"/>
    </xf>
    <xf numFmtId="4" fontId="14" fillId="2" borderId="0" xfId="0" applyNumberFormat="1" applyFont="1" applyFill="1" applyBorder="1" applyAlignment="1">
      <alignment horizontal="left" wrapText="1"/>
    </xf>
    <xf numFmtId="3" fontId="14" fillId="2" borderId="0" xfId="0" applyNumberFormat="1" applyFont="1" applyFill="1" applyBorder="1" applyAlignment="1">
      <alignment horizontal="left"/>
    </xf>
    <xf numFmtId="4" fontId="14" fillId="2" borderId="0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V555"/>
  <sheetViews>
    <sheetView tabSelected="1" view="pageBreakPreview" topLeftCell="A7" zoomScale="10" zoomScaleNormal="10" zoomScaleSheetLayoutView="10" workbookViewId="0">
      <selection activeCell="A2" sqref="A2"/>
    </sheetView>
  </sheetViews>
  <sheetFormatPr defaultColWidth="9.140625" defaultRowHeight="57.75" x14ac:dyDescent="0.8"/>
  <cols>
    <col min="1" max="1" width="41.42578125" style="11" customWidth="1"/>
    <col min="2" max="2" width="254.5703125" style="7" customWidth="1"/>
    <col min="3" max="3" width="63.7109375" style="7" customWidth="1"/>
    <col min="4" max="4" width="165.5703125" style="3" customWidth="1"/>
    <col min="5" max="5" width="152.140625" style="8" customWidth="1"/>
    <col min="6" max="6" width="132.85546875" style="8" customWidth="1"/>
    <col min="7" max="7" width="132.7109375" style="8" customWidth="1"/>
    <col min="8" max="8" width="136.42578125" style="8" customWidth="1"/>
    <col min="9" max="9" width="141.5703125" style="8" customWidth="1"/>
    <col min="10" max="10" width="111.7109375" style="89" customWidth="1"/>
    <col min="11" max="11" width="23.42578125" style="1" customWidth="1"/>
    <col min="12" max="12" width="81.140625" style="1" bestFit="1" customWidth="1"/>
    <col min="13" max="13" width="141.7109375" style="1" customWidth="1"/>
    <col min="14" max="14" width="54.28515625" style="1" customWidth="1"/>
    <col min="15" max="15" width="52" style="1" customWidth="1"/>
    <col min="16" max="16" width="21" style="1" bestFit="1" customWidth="1"/>
    <col min="17" max="17" width="44.140625" style="1" bestFit="1" customWidth="1"/>
    <col min="18" max="18" width="20.140625" style="1" customWidth="1"/>
    <col min="19" max="32" width="9.140625" style="1"/>
    <col min="33" max="33" width="62.5703125" style="1" bestFit="1" customWidth="1"/>
    <col min="34" max="568" width="9.140625" style="1"/>
    <col min="569" max="16384" width="9.140625" style="2"/>
  </cols>
  <sheetData>
    <row r="1" spans="1:568" ht="316.5" customHeight="1" x14ac:dyDescent="1.9">
      <c r="H1" s="213" t="s">
        <v>138</v>
      </c>
      <c r="I1" s="213"/>
      <c r="J1" s="213"/>
    </row>
    <row r="2" spans="1:568" ht="144" customHeight="1" x14ac:dyDescent="1.9">
      <c r="H2" s="67"/>
      <c r="I2" s="213" t="s">
        <v>139</v>
      </c>
      <c r="J2" s="213"/>
      <c r="K2" s="213"/>
    </row>
    <row r="3" spans="1:568" s="9" customFormat="1" ht="409.6" customHeight="1" x14ac:dyDescent="0.9">
      <c r="A3" s="127" t="s">
        <v>108</v>
      </c>
      <c r="B3" s="127"/>
      <c r="C3" s="127"/>
      <c r="D3" s="127"/>
      <c r="E3" s="127"/>
      <c r="F3" s="127"/>
      <c r="G3" s="127"/>
      <c r="H3" s="127"/>
      <c r="I3" s="127"/>
      <c r="J3" s="127"/>
      <c r="K3" s="118"/>
      <c r="L3" s="118"/>
      <c r="M3" s="118"/>
    </row>
    <row r="4" spans="1:568" s="10" customFormat="1" ht="210" customHeight="1" x14ac:dyDescent="0.9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18"/>
      <c r="L4" s="118"/>
      <c r="M4" s="118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</row>
    <row r="5" spans="1:568" s="15" customFormat="1" ht="156" customHeight="1" x14ac:dyDescent="1.6">
      <c r="A5" s="217" t="s">
        <v>0</v>
      </c>
      <c r="B5" s="215" t="s">
        <v>109</v>
      </c>
      <c r="C5" s="215" t="s">
        <v>61</v>
      </c>
      <c r="D5" s="215" t="s">
        <v>19</v>
      </c>
      <c r="E5" s="215" t="s">
        <v>26</v>
      </c>
      <c r="F5" s="215" t="s">
        <v>20</v>
      </c>
      <c r="G5" s="215"/>
      <c r="H5" s="215"/>
      <c r="I5" s="215" t="s">
        <v>23</v>
      </c>
      <c r="J5" s="216" t="s">
        <v>24</v>
      </c>
      <c r="K5" s="13"/>
      <c r="L5" s="13"/>
      <c r="M5" s="13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</row>
    <row r="6" spans="1:568" s="19" customFormat="1" ht="409.5" customHeight="1" x14ac:dyDescent="1.6">
      <c r="A6" s="218"/>
      <c r="B6" s="215"/>
      <c r="C6" s="215"/>
      <c r="D6" s="215"/>
      <c r="E6" s="215"/>
      <c r="F6" s="113" t="s">
        <v>21</v>
      </c>
      <c r="G6" s="113" t="s">
        <v>22</v>
      </c>
      <c r="H6" s="113" t="s">
        <v>107</v>
      </c>
      <c r="I6" s="215"/>
      <c r="J6" s="216"/>
      <c r="K6" s="13"/>
      <c r="L6" s="16"/>
      <c r="M6" s="16"/>
      <c r="N6" s="17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</row>
    <row r="7" spans="1:568" s="23" customFormat="1" ht="134.25" customHeight="1" x14ac:dyDescent="0.2">
      <c r="A7" s="20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1">
        <v>10</v>
      </c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  <c r="IW7" s="22"/>
      <c r="IX7" s="22"/>
      <c r="IY7" s="22"/>
      <c r="IZ7" s="22"/>
      <c r="JA7" s="22"/>
      <c r="JB7" s="22"/>
      <c r="JC7" s="22"/>
      <c r="JD7" s="22"/>
      <c r="JE7" s="22"/>
      <c r="JF7" s="22"/>
      <c r="JG7" s="22"/>
      <c r="JH7" s="22"/>
      <c r="JI7" s="22"/>
      <c r="JJ7" s="22"/>
      <c r="JK7" s="22"/>
      <c r="JL7" s="22"/>
      <c r="JM7" s="22"/>
      <c r="JN7" s="22"/>
      <c r="JO7" s="22"/>
      <c r="JP7" s="22"/>
      <c r="JQ7" s="22"/>
      <c r="JR7" s="22"/>
      <c r="JS7" s="22"/>
      <c r="JT7" s="22"/>
      <c r="JU7" s="22"/>
      <c r="JV7" s="22"/>
      <c r="JW7" s="22"/>
      <c r="JX7" s="22"/>
      <c r="JY7" s="22"/>
      <c r="JZ7" s="22"/>
      <c r="KA7" s="22"/>
      <c r="KB7" s="22"/>
      <c r="KC7" s="22"/>
      <c r="KD7" s="22"/>
      <c r="KE7" s="22"/>
      <c r="KF7" s="22"/>
      <c r="KG7" s="22"/>
      <c r="KH7" s="22"/>
      <c r="KI7" s="22"/>
      <c r="KJ7" s="22"/>
      <c r="KK7" s="22"/>
      <c r="KL7" s="22"/>
      <c r="KM7" s="22"/>
      <c r="KN7" s="22"/>
      <c r="KO7" s="22"/>
      <c r="KP7" s="22"/>
      <c r="KQ7" s="22"/>
      <c r="KR7" s="22"/>
      <c r="KS7" s="22"/>
      <c r="KT7" s="22"/>
      <c r="KU7" s="22"/>
      <c r="KV7" s="22"/>
      <c r="KW7" s="22"/>
      <c r="KX7" s="22"/>
      <c r="KY7" s="22"/>
      <c r="KZ7" s="22"/>
      <c r="LA7" s="22"/>
      <c r="LB7" s="22"/>
      <c r="LC7" s="22"/>
      <c r="LD7" s="22"/>
      <c r="LE7" s="22"/>
      <c r="LF7" s="22"/>
      <c r="LG7" s="22"/>
      <c r="LH7" s="22"/>
      <c r="LI7" s="22"/>
      <c r="LJ7" s="22"/>
      <c r="LK7" s="22"/>
      <c r="LL7" s="22"/>
      <c r="LM7" s="22"/>
      <c r="LN7" s="22"/>
      <c r="LO7" s="22"/>
      <c r="LP7" s="22"/>
      <c r="LQ7" s="22"/>
      <c r="LR7" s="22"/>
      <c r="LS7" s="22"/>
      <c r="LT7" s="22"/>
      <c r="LU7" s="22"/>
      <c r="LV7" s="22"/>
      <c r="LW7" s="22"/>
      <c r="LX7" s="22"/>
      <c r="LY7" s="22"/>
      <c r="LZ7" s="22"/>
      <c r="MA7" s="22"/>
      <c r="MB7" s="22"/>
      <c r="MC7" s="22"/>
      <c r="MD7" s="22"/>
      <c r="ME7" s="22"/>
      <c r="MF7" s="22"/>
      <c r="MG7" s="22"/>
      <c r="MH7" s="22"/>
      <c r="MI7" s="22"/>
      <c r="MJ7" s="22"/>
      <c r="MK7" s="22"/>
      <c r="ML7" s="22"/>
      <c r="MM7" s="22"/>
      <c r="MN7" s="22"/>
      <c r="MO7" s="22"/>
      <c r="MP7" s="22"/>
      <c r="MQ7" s="22"/>
      <c r="MR7" s="22"/>
      <c r="MS7" s="22"/>
      <c r="MT7" s="22"/>
      <c r="MU7" s="22"/>
      <c r="MV7" s="22"/>
      <c r="MW7" s="22"/>
      <c r="MX7" s="22"/>
      <c r="MY7" s="22"/>
      <c r="MZ7" s="22"/>
      <c r="NA7" s="22"/>
      <c r="NB7" s="22"/>
      <c r="NC7" s="22"/>
      <c r="ND7" s="22"/>
      <c r="NE7" s="22"/>
      <c r="NF7" s="22"/>
      <c r="NG7" s="22"/>
      <c r="NH7" s="22"/>
      <c r="NI7" s="22"/>
      <c r="NJ7" s="22"/>
      <c r="NK7" s="22"/>
      <c r="NL7" s="22"/>
      <c r="NM7" s="22"/>
      <c r="NN7" s="22"/>
      <c r="NO7" s="22"/>
      <c r="NP7" s="22"/>
      <c r="NQ7" s="22"/>
      <c r="NR7" s="22"/>
      <c r="NS7" s="22"/>
      <c r="NT7" s="22"/>
      <c r="NU7" s="22"/>
      <c r="NV7" s="22"/>
      <c r="NW7" s="22"/>
      <c r="NX7" s="22"/>
      <c r="NY7" s="22"/>
      <c r="NZ7" s="22"/>
      <c r="OA7" s="22"/>
      <c r="OB7" s="22"/>
      <c r="OC7" s="22"/>
      <c r="OD7" s="22"/>
      <c r="OE7" s="22"/>
      <c r="OF7" s="22"/>
      <c r="OG7" s="22"/>
      <c r="OH7" s="22"/>
      <c r="OI7" s="22"/>
      <c r="OJ7" s="22"/>
      <c r="OK7" s="22"/>
      <c r="OL7" s="22"/>
      <c r="OM7" s="22"/>
      <c r="ON7" s="22"/>
      <c r="OO7" s="22"/>
      <c r="OP7" s="22"/>
      <c r="OQ7" s="22"/>
      <c r="OR7" s="22"/>
      <c r="OS7" s="22"/>
      <c r="OT7" s="22"/>
      <c r="OU7" s="22"/>
      <c r="OV7" s="22"/>
      <c r="OW7" s="22"/>
      <c r="OX7" s="22"/>
      <c r="OY7" s="22"/>
      <c r="OZ7" s="22"/>
      <c r="PA7" s="22"/>
      <c r="PB7" s="22"/>
      <c r="PC7" s="22"/>
      <c r="PD7" s="22"/>
      <c r="PE7" s="22"/>
      <c r="PF7" s="22"/>
      <c r="PG7" s="22"/>
      <c r="PH7" s="22"/>
      <c r="PI7" s="22"/>
      <c r="PJ7" s="22"/>
      <c r="PK7" s="22"/>
      <c r="PL7" s="22"/>
      <c r="PM7" s="22"/>
      <c r="PN7" s="22"/>
      <c r="PO7" s="22"/>
      <c r="PP7" s="22"/>
      <c r="PQ7" s="22"/>
      <c r="PR7" s="22"/>
      <c r="PS7" s="22"/>
      <c r="PT7" s="22"/>
      <c r="PU7" s="22"/>
      <c r="PV7" s="22"/>
      <c r="PW7" s="22"/>
      <c r="PX7" s="22"/>
      <c r="PY7" s="22"/>
      <c r="PZ7" s="22"/>
      <c r="QA7" s="22"/>
      <c r="QB7" s="22"/>
      <c r="QC7" s="22"/>
      <c r="QD7" s="22"/>
      <c r="QE7" s="22"/>
      <c r="QF7" s="22"/>
      <c r="QG7" s="22"/>
      <c r="QH7" s="22"/>
      <c r="QI7" s="22"/>
      <c r="QJ7" s="22"/>
      <c r="QK7" s="22"/>
      <c r="QL7" s="22"/>
      <c r="QM7" s="22"/>
      <c r="QN7" s="22"/>
      <c r="QO7" s="22"/>
      <c r="QP7" s="22"/>
      <c r="QQ7" s="22"/>
      <c r="QR7" s="22"/>
      <c r="QS7" s="22"/>
      <c r="QT7" s="22"/>
      <c r="QU7" s="22"/>
      <c r="QV7" s="22"/>
      <c r="QW7" s="22"/>
      <c r="QX7" s="22"/>
      <c r="QY7" s="22"/>
      <c r="QZ7" s="22"/>
      <c r="RA7" s="22"/>
      <c r="RB7" s="22"/>
      <c r="RC7" s="22"/>
      <c r="RD7" s="22"/>
      <c r="RE7" s="22"/>
      <c r="RF7" s="22"/>
      <c r="RG7" s="22"/>
      <c r="RH7" s="22"/>
      <c r="RI7" s="22"/>
      <c r="RJ7" s="22"/>
      <c r="RK7" s="22"/>
      <c r="RL7" s="22"/>
      <c r="RM7" s="22"/>
      <c r="RN7" s="22"/>
      <c r="RO7" s="22"/>
      <c r="RP7" s="22"/>
      <c r="RQ7" s="22"/>
      <c r="RR7" s="22"/>
      <c r="RS7" s="22"/>
      <c r="RT7" s="22"/>
      <c r="RU7" s="22"/>
      <c r="RV7" s="22"/>
      <c r="RW7" s="22"/>
      <c r="RX7" s="22"/>
      <c r="RY7" s="22"/>
      <c r="RZ7" s="22"/>
      <c r="SA7" s="22"/>
      <c r="SB7" s="22"/>
      <c r="SC7" s="22"/>
      <c r="SD7" s="22"/>
      <c r="SE7" s="22"/>
      <c r="SF7" s="22"/>
      <c r="SG7" s="22"/>
      <c r="SH7" s="22"/>
      <c r="SI7" s="22"/>
      <c r="SJ7" s="22"/>
      <c r="SK7" s="22"/>
      <c r="SL7" s="22"/>
      <c r="SM7" s="22"/>
      <c r="SN7" s="22"/>
      <c r="SO7" s="22"/>
      <c r="SP7" s="22"/>
      <c r="SQ7" s="22"/>
      <c r="SR7" s="22"/>
      <c r="SS7" s="22"/>
      <c r="ST7" s="22"/>
      <c r="SU7" s="22"/>
      <c r="SV7" s="22"/>
      <c r="SW7" s="22"/>
      <c r="SX7" s="22"/>
      <c r="SY7" s="22"/>
      <c r="SZ7" s="22"/>
      <c r="TA7" s="22"/>
      <c r="TB7" s="22"/>
      <c r="TC7" s="22"/>
      <c r="TD7" s="22"/>
      <c r="TE7" s="22"/>
      <c r="TF7" s="22"/>
      <c r="TG7" s="22"/>
      <c r="TH7" s="22"/>
      <c r="TI7" s="22"/>
      <c r="TJ7" s="22"/>
      <c r="TK7" s="22"/>
      <c r="TL7" s="22"/>
      <c r="TM7" s="22"/>
      <c r="TN7" s="22"/>
      <c r="TO7" s="22"/>
      <c r="TP7" s="22"/>
      <c r="TQ7" s="22"/>
      <c r="TR7" s="22"/>
      <c r="TS7" s="22"/>
      <c r="TT7" s="22"/>
      <c r="TU7" s="22"/>
      <c r="TV7" s="22"/>
      <c r="TW7" s="22"/>
      <c r="TX7" s="22"/>
      <c r="TY7" s="22"/>
      <c r="TZ7" s="22"/>
      <c r="UA7" s="22"/>
      <c r="UB7" s="22"/>
      <c r="UC7" s="22"/>
      <c r="UD7" s="22"/>
      <c r="UE7" s="22"/>
      <c r="UF7" s="22"/>
      <c r="UG7" s="22"/>
      <c r="UH7" s="22"/>
      <c r="UI7" s="22"/>
      <c r="UJ7" s="22"/>
      <c r="UK7" s="22"/>
      <c r="UL7" s="22"/>
      <c r="UM7" s="22"/>
      <c r="UN7" s="22"/>
      <c r="UO7" s="22"/>
      <c r="UP7" s="22"/>
      <c r="UQ7" s="22"/>
      <c r="UR7" s="22"/>
      <c r="US7" s="22"/>
      <c r="UT7" s="22"/>
      <c r="UU7" s="22"/>
      <c r="UV7" s="22"/>
    </row>
    <row r="8" spans="1:568" s="27" customFormat="1" ht="186.75" customHeight="1" x14ac:dyDescent="1.75">
      <c r="A8" s="219" t="s">
        <v>1</v>
      </c>
      <c r="B8" s="219"/>
      <c r="C8" s="219"/>
      <c r="D8" s="219"/>
      <c r="E8" s="219"/>
      <c r="F8" s="219"/>
      <c r="G8" s="219"/>
      <c r="H8" s="219"/>
      <c r="I8" s="219"/>
      <c r="J8" s="219"/>
      <c r="K8" s="24"/>
      <c r="L8" s="24"/>
      <c r="M8" s="24"/>
      <c r="N8" s="25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  <c r="JH8" s="26"/>
      <c r="JI8" s="26"/>
      <c r="JJ8" s="26"/>
      <c r="JK8" s="26"/>
      <c r="JL8" s="26"/>
      <c r="JM8" s="26"/>
      <c r="JN8" s="26"/>
      <c r="JO8" s="26"/>
      <c r="JP8" s="26"/>
      <c r="JQ8" s="26"/>
      <c r="JR8" s="26"/>
      <c r="JS8" s="26"/>
      <c r="JT8" s="26"/>
      <c r="JU8" s="26"/>
      <c r="JV8" s="26"/>
      <c r="JW8" s="26"/>
      <c r="JX8" s="26"/>
      <c r="JY8" s="26"/>
      <c r="JZ8" s="26"/>
      <c r="KA8" s="26"/>
      <c r="KB8" s="26"/>
      <c r="KC8" s="26"/>
      <c r="KD8" s="26"/>
      <c r="KE8" s="26"/>
      <c r="KF8" s="26"/>
      <c r="KG8" s="26"/>
      <c r="KH8" s="26"/>
      <c r="KI8" s="26"/>
      <c r="KJ8" s="26"/>
      <c r="KK8" s="26"/>
      <c r="KL8" s="26"/>
      <c r="KM8" s="26"/>
      <c r="KN8" s="26"/>
      <c r="KO8" s="26"/>
      <c r="KP8" s="26"/>
      <c r="KQ8" s="26"/>
      <c r="KR8" s="26"/>
      <c r="KS8" s="26"/>
      <c r="KT8" s="26"/>
      <c r="KU8" s="26"/>
      <c r="KV8" s="26"/>
      <c r="KW8" s="26"/>
      <c r="KX8" s="26"/>
      <c r="KY8" s="26"/>
      <c r="KZ8" s="26"/>
      <c r="LA8" s="26"/>
      <c r="LB8" s="26"/>
      <c r="LC8" s="26"/>
      <c r="LD8" s="26"/>
      <c r="LE8" s="26"/>
      <c r="LF8" s="26"/>
      <c r="LG8" s="26"/>
      <c r="LH8" s="26"/>
      <c r="LI8" s="26"/>
      <c r="LJ8" s="26"/>
      <c r="LK8" s="26"/>
      <c r="LL8" s="26"/>
      <c r="LM8" s="26"/>
      <c r="LN8" s="26"/>
      <c r="LO8" s="26"/>
      <c r="LP8" s="26"/>
      <c r="LQ8" s="26"/>
      <c r="LR8" s="26"/>
      <c r="LS8" s="26"/>
      <c r="LT8" s="26"/>
      <c r="LU8" s="26"/>
      <c r="LV8" s="26"/>
      <c r="LW8" s="26"/>
      <c r="LX8" s="26"/>
      <c r="LY8" s="26"/>
      <c r="LZ8" s="26"/>
      <c r="MA8" s="26"/>
      <c r="MB8" s="26"/>
      <c r="MC8" s="26"/>
      <c r="MD8" s="26"/>
      <c r="ME8" s="26"/>
      <c r="MF8" s="26"/>
      <c r="MG8" s="26"/>
      <c r="MH8" s="26"/>
      <c r="MI8" s="26"/>
      <c r="MJ8" s="26"/>
      <c r="MK8" s="26"/>
      <c r="ML8" s="26"/>
      <c r="MM8" s="26"/>
      <c r="MN8" s="26"/>
      <c r="MO8" s="26"/>
      <c r="MP8" s="26"/>
      <c r="MQ8" s="26"/>
      <c r="MR8" s="26"/>
      <c r="MS8" s="26"/>
      <c r="MT8" s="26"/>
      <c r="MU8" s="26"/>
      <c r="MV8" s="26"/>
      <c r="MW8" s="26"/>
      <c r="MX8" s="26"/>
      <c r="MY8" s="26"/>
      <c r="MZ8" s="26"/>
      <c r="NA8" s="26"/>
      <c r="NB8" s="26"/>
      <c r="NC8" s="26"/>
      <c r="ND8" s="26"/>
      <c r="NE8" s="26"/>
      <c r="NF8" s="26"/>
      <c r="NG8" s="26"/>
      <c r="NH8" s="26"/>
      <c r="NI8" s="26"/>
      <c r="NJ8" s="26"/>
      <c r="NK8" s="26"/>
      <c r="NL8" s="26"/>
      <c r="NM8" s="26"/>
      <c r="NN8" s="26"/>
      <c r="NO8" s="26"/>
      <c r="NP8" s="26"/>
      <c r="NQ8" s="26"/>
      <c r="NR8" s="26"/>
      <c r="NS8" s="26"/>
      <c r="NT8" s="26"/>
      <c r="NU8" s="26"/>
      <c r="NV8" s="26"/>
      <c r="NW8" s="26"/>
      <c r="NX8" s="26"/>
      <c r="NY8" s="26"/>
      <c r="NZ8" s="26"/>
      <c r="OA8" s="26"/>
      <c r="OB8" s="26"/>
      <c r="OC8" s="26"/>
      <c r="OD8" s="26"/>
      <c r="OE8" s="26"/>
      <c r="OF8" s="26"/>
      <c r="OG8" s="26"/>
      <c r="OH8" s="26"/>
      <c r="OI8" s="26"/>
      <c r="OJ8" s="26"/>
      <c r="OK8" s="26"/>
      <c r="OL8" s="26"/>
      <c r="OM8" s="26"/>
      <c r="ON8" s="26"/>
      <c r="OO8" s="26"/>
      <c r="OP8" s="26"/>
      <c r="OQ8" s="26"/>
      <c r="OR8" s="26"/>
      <c r="OS8" s="26"/>
      <c r="OT8" s="26"/>
      <c r="OU8" s="26"/>
      <c r="OV8" s="26"/>
      <c r="OW8" s="26"/>
      <c r="OX8" s="26"/>
      <c r="OY8" s="26"/>
      <c r="OZ8" s="26"/>
      <c r="PA8" s="26"/>
      <c r="PB8" s="26"/>
      <c r="PC8" s="26"/>
      <c r="PD8" s="26"/>
      <c r="PE8" s="26"/>
      <c r="PF8" s="26"/>
      <c r="PG8" s="26"/>
      <c r="PH8" s="26"/>
      <c r="PI8" s="26"/>
      <c r="PJ8" s="26"/>
      <c r="PK8" s="26"/>
      <c r="PL8" s="26"/>
      <c r="PM8" s="26"/>
      <c r="PN8" s="26"/>
      <c r="PO8" s="26"/>
      <c r="PP8" s="26"/>
      <c r="PQ8" s="26"/>
      <c r="PR8" s="26"/>
      <c r="PS8" s="26"/>
      <c r="PT8" s="26"/>
      <c r="PU8" s="26"/>
      <c r="PV8" s="26"/>
      <c r="PW8" s="26"/>
      <c r="PX8" s="26"/>
      <c r="PY8" s="26"/>
      <c r="PZ8" s="26"/>
      <c r="QA8" s="26"/>
      <c r="QB8" s="26"/>
      <c r="QC8" s="26"/>
      <c r="QD8" s="26"/>
      <c r="QE8" s="26"/>
      <c r="QF8" s="26"/>
      <c r="QG8" s="26"/>
      <c r="QH8" s="26"/>
      <c r="QI8" s="26"/>
      <c r="QJ8" s="26"/>
      <c r="QK8" s="26"/>
      <c r="QL8" s="26"/>
      <c r="QM8" s="26"/>
      <c r="QN8" s="26"/>
      <c r="QO8" s="26"/>
      <c r="QP8" s="26"/>
      <c r="QQ8" s="26"/>
      <c r="QR8" s="26"/>
      <c r="QS8" s="26"/>
      <c r="QT8" s="26"/>
      <c r="QU8" s="26"/>
      <c r="QV8" s="26"/>
      <c r="QW8" s="26"/>
      <c r="QX8" s="26"/>
      <c r="QY8" s="26"/>
      <c r="QZ8" s="26"/>
      <c r="RA8" s="26"/>
      <c r="RB8" s="26"/>
      <c r="RC8" s="26"/>
      <c r="RD8" s="26"/>
      <c r="RE8" s="26"/>
      <c r="RF8" s="26"/>
      <c r="RG8" s="26"/>
      <c r="RH8" s="26"/>
      <c r="RI8" s="26"/>
      <c r="RJ8" s="26"/>
      <c r="RK8" s="26"/>
      <c r="RL8" s="26"/>
      <c r="RM8" s="26"/>
      <c r="RN8" s="26"/>
      <c r="RO8" s="26"/>
      <c r="RP8" s="26"/>
      <c r="RQ8" s="26"/>
      <c r="RR8" s="26"/>
      <c r="RS8" s="26"/>
      <c r="RT8" s="26"/>
      <c r="RU8" s="26"/>
      <c r="RV8" s="26"/>
      <c r="RW8" s="26"/>
      <c r="RX8" s="26"/>
      <c r="RY8" s="26"/>
      <c r="RZ8" s="26"/>
      <c r="SA8" s="26"/>
      <c r="SB8" s="26"/>
      <c r="SC8" s="26"/>
      <c r="SD8" s="26"/>
      <c r="SE8" s="26"/>
      <c r="SF8" s="26"/>
      <c r="SG8" s="26"/>
      <c r="SH8" s="26"/>
      <c r="SI8" s="26"/>
      <c r="SJ8" s="26"/>
      <c r="SK8" s="26"/>
      <c r="SL8" s="26"/>
      <c r="SM8" s="26"/>
      <c r="SN8" s="26"/>
      <c r="SO8" s="26"/>
      <c r="SP8" s="26"/>
      <c r="SQ8" s="26"/>
      <c r="SR8" s="26"/>
      <c r="SS8" s="26"/>
      <c r="ST8" s="26"/>
      <c r="SU8" s="26"/>
      <c r="SV8" s="26"/>
      <c r="SW8" s="26"/>
      <c r="SX8" s="26"/>
      <c r="SY8" s="26"/>
      <c r="SZ8" s="26"/>
      <c r="TA8" s="26"/>
      <c r="TB8" s="26"/>
      <c r="TC8" s="26"/>
      <c r="TD8" s="26"/>
      <c r="TE8" s="26"/>
      <c r="TF8" s="26"/>
      <c r="TG8" s="26"/>
      <c r="TH8" s="26"/>
      <c r="TI8" s="26"/>
      <c r="TJ8" s="26"/>
      <c r="TK8" s="26"/>
      <c r="TL8" s="26"/>
      <c r="TM8" s="26"/>
      <c r="TN8" s="26"/>
      <c r="TO8" s="26"/>
      <c r="TP8" s="26"/>
      <c r="TQ8" s="26"/>
      <c r="TR8" s="26"/>
      <c r="TS8" s="26"/>
      <c r="TT8" s="26"/>
      <c r="TU8" s="26"/>
      <c r="TV8" s="26"/>
      <c r="TW8" s="26"/>
      <c r="TX8" s="26"/>
      <c r="TY8" s="26"/>
      <c r="TZ8" s="26"/>
      <c r="UA8" s="26"/>
      <c r="UB8" s="26"/>
      <c r="UC8" s="26"/>
      <c r="UD8" s="26"/>
      <c r="UE8" s="26"/>
      <c r="UF8" s="26"/>
      <c r="UG8" s="26"/>
      <c r="UH8" s="26"/>
      <c r="UI8" s="26"/>
      <c r="UJ8" s="26"/>
      <c r="UK8" s="26"/>
      <c r="UL8" s="26"/>
      <c r="UM8" s="26"/>
      <c r="UN8" s="26"/>
      <c r="UO8" s="26"/>
      <c r="UP8" s="26"/>
      <c r="UQ8" s="26"/>
      <c r="UR8" s="26"/>
      <c r="US8" s="26"/>
      <c r="UT8" s="26"/>
      <c r="UU8" s="26"/>
      <c r="UV8" s="26"/>
    </row>
    <row r="9" spans="1:568" s="71" customFormat="1" ht="409.6" customHeight="1" x14ac:dyDescent="1.8">
      <c r="A9" s="220" t="s">
        <v>2</v>
      </c>
      <c r="B9" s="154" t="s">
        <v>62</v>
      </c>
      <c r="C9" s="154" t="s">
        <v>101</v>
      </c>
      <c r="D9" s="154" t="s">
        <v>64</v>
      </c>
      <c r="E9" s="154" t="s">
        <v>65</v>
      </c>
      <c r="F9" s="202">
        <f>620000</f>
        <v>620000</v>
      </c>
      <c r="G9" s="202">
        <v>620000</v>
      </c>
      <c r="H9" s="202">
        <v>620000</v>
      </c>
      <c r="I9" s="202">
        <f>SUM(F9:H9)</f>
        <v>1860000</v>
      </c>
      <c r="J9" s="207" t="s">
        <v>25</v>
      </c>
      <c r="K9" s="68"/>
      <c r="L9" s="68"/>
      <c r="M9" s="68"/>
      <c r="N9" s="69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  <c r="IU9" s="70"/>
      <c r="IV9" s="70"/>
      <c r="IW9" s="70"/>
      <c r="IX9" s="70"/>
      <c r="IY9" s="70"/>
      <c r="IZ9" s="70"/>
      <c r="JA9" s="70"/>
      <c r="JB9" s="70"/>
      <c r="JC9" s="70"/>
      <c r="JD9" s="70"/>
      <c r="JE9" s="70"/>
      <c r="JF9" s="70"/>
      <c r="JG9" s="70"/>
      <c r="JH9" s="70"/>
      <c r="JI9" s="70"/>
      <c r="JJ9" s="70"/>
      <c r="JK9" s="70"/>
      <c r="JL9" s="70"/>
      <c r="JM9" s="70"/>
      <c r="JN9" s="70"/>
      <c r="JO9" s="70"/>
      <c r="JP9" s="70"/>
      <c r="JQ9" s="70"/>
      <c r="JR9" s="70"/>
      <c r="JS9" s="70"/>
      <c r="JT9" s="70"/>
      <c r="JU9" s="70"/>
      <c r="JV9" s="70"/>
      <c r="JW9" s="70"/>
      <c r="JX9" s="70"/>
      <c r="JY9" s="70"/>
      <c r="JZ9" s="70"/>
      <c r="KA9" s="70"/>
      <c r="KB9" s="70"/>
      <c r="KC9" s="70"/>
      <c r="KD9" s="70"/>
      <c r="KE9" s="70"/>
      <c r="KF9" s="70"/>
      <c r="KG9" s="70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70"/>
      <c r="LV9" s="70"/>
      <c r="LW9" s="70"/>
      <c r="LX9" s="70"/>
      <c r="LY9" s="70"/>
      <c r="LZ9" s="70"/>
      <c r="MA9" s="70"/>
      <c r="MB9" s="70"/>
      <c r="MC9" s="70"/>
      <c r="MD9" s="70"/>
      <c r="ME9" s="70"/>
      <c r="MF9" s="70"/>
      <c r="MG9" s="70"/>
      <c r="MH9" s="70"/>
      <c r="MI9" s="70"/>
      <c r="MJ9" s="70"/>
      <c r="MK9" s="70"/>
      <c r="ML9" s="70"/>
      <c r="MM9" s="70"/>
      <c r="MN9" s="70"/>
      <c r="MO9" s="70"/>
      <c r="MP9" s="70"/>
      <c r="MQ9" s="70"/>
      <c r="MR9" s="70"/>
      <c r="MS9" s="70"/>
      <c r="MT9" s="70"/>
      <c r="MU9" s="70"/>
      <c r="MV9" s="70"/>
      <c r="MW9" s="70"/>
      <c r="MX9" s="70"/>
      <c r="MY9" s="70"/>
      <c r="MZ9" s="70"/>
      <c r="NA9" s="70"/>
      <c r="NB9" s="70"/>
      <c r="NC9" s="70"/>
      <c r="ND9" s="70"/>
      <c r="NE9" s="70"/>
      <c r="NF9" s="70"/>
      <c r="NG9" s="70"/>
      <c r="NH9" s="70"/>
      <c r="NI9" s="70"/>
      <c r="NJ9" s="70"/>
      <c r="NK9" s="70"/>
      <c r="NL9" s="70"/>
      <c r="NM9" s="70"/>
      <c r="NN9" s="70"/>
      <c r="NO9" s="70"/>
      <c r="NP9" s="70"/>
      <c r="NQ9" s="70"/>
      <c r="NR9" s="70"/>
      <c r="NS9" s="70"/>
      <c r="NT9" s="70"/>
      <c r="NU9" s="70"/>
      <c r="NV9" s="70"/>
      <c r="NW9" s="70"/>
      <c r="NX9" s="70"/>
      <c r="NY9" s="70"/>
      <c r="NZ9" s="70"/>
      <c r="OA9" s="70"/>
      <c r="OB9" s="70"/>
      <c r="OC9" s="70"/>
      <c r="OD9" s="70"/>
      <c r="OE9" s="70"/>
      <c r="OF9" s="70"/>
      <c r="OG9" s="70"/>
      <c r="OH9" s="70"/>
      <c r="OI9" s="70"/>
      <c r="OJ9" s="70"/>
      <c r="OK9" s="70"/>
      <c r="OL9" s="70"/>
      <c r="OM9" s="70"/>
      <c r="ON9" s="70"/>
      <c r="OO9" s="70"/>
      <c r="OP9" s="70"/>
      <c r="OQ9" s="70"/>
      <c r="OR9" s="70"/>
      <c r="OS9" s="70"/>
      <c r="OT9" s="70"/>
      <c r="OU9" s="70"/>
      <c r="OV9" s="70"/>
      <c r="OW9" s="70"/>
      <c r="OX9" s="70"/>
      <c r="OY9" s="70"/>
      <c r="OZ9" s="70"/>
      <c r="PA9" s="70"/>
      <c r="PB9" s="70"/>
      <c r="PC9" s="70"/>
      <c r="PD9" s="70"/>
      <c r="PE9" s="70"/>
      <c r="PF9" s="70"/>
      <c r="PG9" s="70"/>
      <c r="PH9" s="70"/>
      <c r="PI9" s="70"/>
      <c r="PJ9" s="70"/>
      <c r="PK9" s="70"/>
      <c r="PL9" s="70"/>
      <c r="PM9" s="70"/>
      <c r="PN9" s="70"/>
      <c r="PO9" s="70"/>
      <c r="PP9" s="70"/>
      <c r="PQ9" s="70"/>
      <c r="PR9" s="70"/>
      <c r="PS9" s="70"/>
      <c r="PT9" s="70"/>
      <c r="PU9" s="70"/>
      <c r="PV9" s="70"/>
      <c r="PW9" s="70"/>
      <c r="PX9" s="70"/>
      <c r="PY9" s="70"/>
      <c r="PZ9" s="70"/>
      <c r="QA9" s="70"/>
      <c r="QB9" s="70"/>
      <c r="QC9" s="70"/>
      <c r="QD9" s="70"/>
      <c r="QE9" s="70"/>
      <c r="QF9" s="70"/>
      <c r="QG9" s="70"/>
      <c r="QH9" s="70"/>
      <c r="QI9" s="70"/>
      <c r="QJ9" s="70"/>
      <c r="QK9" s="70"/>
      <c r="QL9" s="70"/>
      <c r="QM9" s="70"/>
      <c r="QN9" s="70"/>
      <c r="QO9" s="70"/>
      <c r="QP9" s="70"/>
      <c r="QQ9" s="70"/>
      <c r="QR9" s="70"/>
      <c r="QS9" s="70"/>
      <c r="QT9" s="70"/>
      <c r="QU9" s="70"/>
      <c r="QV9" s="70"/>
      <c r="QW9" s="70"/>
      <c r="QX9" s="70"/>
      <c r="QY9" s="70"/>
      <c r="QZ9" s="70"/>
      <c r="RA9" s="70"/>
      <c r="RB9" s="70"/>
      <c r="RC9" s="70"/>
      <c r="RD9" s="70"/>
      <c r="RE9" s="70"/>
      <c r="RF9" s="70"/>
      <c r="RG9" s="70"/>
      <c r="RH9" s="70"/>
      <c r="RI9" s="70"/>
      <c r="RJ9" s="70"/>
      <c r="RK9" s="70"/>
      <c r="RL9" s="70"/>
      <c r="RM9" s="70"/>
      <c r="RN9" s="70"/>
      <c r="RO9" s="70"/>
      <c r="RP9" s="70"/>
      <c r="RQ9" s="70"/>
      <c r="RR9" s="70"/>
      <c r="RS9" s="70"/>
      <c r="RT9" s="70"/>
      <c r="RU9" s="70"/>
      <c r="RV9" s="70"/>
      <c r="RW9" s="70"/>
      <c r="RX9" s="70"/>
      <c r="RY9" s="70"/>
      <c r="RZ9" s="70"/>
      <c r="SA9" s="70"/>
      <c r="SB9" s="70"/>
      <c r="SC9" s="70"/>
      <c r="SD9" s="70"/>
      <c r="SE9" s="70"/>
      <c r="SF9" s="70"/>
      <c r="SG9" s="70"/>
      <c r="SH9" s="70"/>
      <c r="SI9" s="70"/>
      <c r="SJ9" s="70"/>
      <c r="SK9" s="70"/>
      <c r="SL9" s="70"/>
      <c r="SM9" s="70"/>
      <c r="SN9" s="70"/>
      <c r="SO9" s="70"/>
      <c r="SP9" s="70"/>
      <c r="SQ9" s="70"/>
      <c r="SR9" s="70"/>
      <c r="SS9" s="70"/>
      <c r="ST9" s="70"/>
      <c r="SU9" s="70"/>
      <c r="SV9" s="70"/>
      <c r="SW9" s="70"/>
      <c r="SX9" s="70"/>
      <c r="SY9" s="70"/>
      <c r="SZ9" s="70"/>
      <c r="TA9" s="70"/>
      <c r="TB9" s="70"/>
      <c r="TC9" s="70"/>
      <c r="TD9" s="70"/>
      <c r="TE9" s="70"/>
      <c r="TF9" s="70"/>
      <c r="TG9" s="70"/>
      <c r="TH9" s="70"/>
      <c r="TI9" s="70"/>
      <c r="TJ9" s="70"/>
      <c r="TK9" s="70"/>
      <c r="TL9" s="70"/>
      <c r="TM9" s="70"/>
      <c r="TN9" s="70"/>
      <c r="TO9" s="70"/>
      <c r="TP9" s="70"/>
      <c r="TQ9" s="70"/>
      <c r="TR9" s="70"/>
      <c r="TS9" s="70"/>
      <c r="TT9" s="70"/>
      <c r="TU9" s="70"/>
      <c r="TV9" s="70"/>
      <c r="TW9" s="70"/>
      <c r="TX9" s="70"/>
      <c r="TY9" s="70"/>
      <c r="TZ9" s="70"/>
      <c r="UA9" s="70"/>
      <c r="UB9" s="70"/>
      <c r="UC9" s="70"/>
      <c r="UD9" s="70"/>
      <c r="UE9" s="70"/>
      <c r="UF9" s="70"/>
      <c r="UG9" s="70"/>
      <c r="UH9" s="70"/>
      <c r="UI9" s="70"/>
      <c r="UJ9" s="70"/>
      <c r="UK9" s="70"/>
      <c r="UL9" s="70"/>
      <c r="UM9" s="70"/>
      <c r="UN9" s="70"/>
      <c r="UO9" s="70"/>
      <c r="UP9" s="70"/>
      <c r="UQ9" s="70"/>
      <c r="UR9" s="70"/>
      <c r="US9" s="70"/>
      <c r="UT9" s="70"/>
      <c r="UU9" s="70"/>
      <c r="UV9" s="70"/>
    </row>
    <row r="10" spans="1:568" s="71" customFormat="1" ht="114" customHeight="1" x14ac:dyDescent="1.8">
      <c r="A10" s="221"/>
      <c r="B10" s="165"/>
      <c r="C10" s="165"/>
      <c r="D10" s="165"/>
      <c r="E10" s="165"/>
      <c r="F10" s="202"/>
      <c r="G10" s="202"/>
      <c r="H10" s="202"/>
      <c r="I10" s="202"/>
      <c r="J10" s="208"/>
      <c r="K10" s="68"/>
      <c r="L10" s="68"/>
      <c r="M10" s="68"/>
      <c r="N10" s="69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  <c r="IU10" s="70"/>
      <c r="IV10" s="70"/>
      <c r="IW10" s="70"/>
      <c r="IX10" s="70"/>
      <c r="IY10" s="70"/>
      <c r="IZ10" s="70"/>
      <c r="JA10" s="70"/>
      <c r="JB10" s="70"/>
      <c r="JC10" s="70"/>
      <c r="JD10" s="70"/>
      <c r="JE10" s="70"/>
      <c r="JF10" s="70"/>
      <c r="JG10" s="70"/>
      <c r="JH10" s="70"/>
      <c r="JI10" s="70"/>
      <c r="JJ10" s="70"/>
      <c r="JK10" s="70"/>
      <c r="JL10" s="70"/>
      <c r="JM10" s="70"/>
      <c r="JN10" s="70"/>
      <c r="JO10" s="70"/>
      <c r="JP10" s="70"/>
      <c r="JQ10" s="70"/>
      <c r="JR10" s="70"/>
      <c r="JS10" s="70"/>
      <c r="JT10" s="70"/>
      <c r="JU10" s="70"/>
      <c r="JV10" s="70"/>
      <c r="JW10" s="70"/>
      <c r="JX10" s="70"/>
      <c r="JY10" s="70"/>
      <c r="JZ10" s="70"/>
      <c r="KA10" s="70"/>
      <c r="KB10" s="70"/>
      <c r="KC10" s="70"/>
      <c r="KD10" s="70"/>
      <c r="KE10" s="70"/>
      <c r="KF10" s="70"/>
      <c r="KG10" s="70"/>
      <c r="KH10" s="70"/>
      <c r="KI10" s="70"/>
      <c r="KJ10" s="70"/>
      <c r="KK10" s="70"/>
      <c r="KL10" s="70"/>
      <c r="KM10" s="70"/>
      <c r="KN10" s="70"/>
      <c r="KO10" s="70"/>
      <c r="KP10" s="70"/>
      <c r="KQ10" s="70"/>
      <c r="KR10" s="70"/>
      <c r="KS10" s="70"/>
      <c r="KT10" s="70"/>
      <c r="KU10" s="70"/>
      <c r="KV10" s="70"/>
      <c r="KW10" s="70"/>
      <c r="KX10" s="70"/>
      <c r="KY10" s="70"/>
      <c r="KZ10" s="70"/>
      <c r="LA10" s="70"/>
      <c r="LB10" s="70"/>
      <c r="LC10" s="70"/>
      <c r="LD10" s="70"/>
      <c r="LE10" s="70"/>
      <c r="LF10" s="70"/>
      <c r="LG10" s="70"/>
      <c r="LH10" s="70"/>
      <c r="LI10" s="70"/>
      <c r="LJ10" s="70"/>
      <c r="LK10" s="70"/>
      <c r="LL10" s="70"/>
      <c r="LM10" s="70"/>
      <c r="LN10" s="70"/>
      <c r="LO10" s="70"/>
      <c r="LP10" s="70"/>
      <c r="LQ10" s="70"/>
      <c r="LR10" s="70"/>
      <c r="LS10" s="70"/>
      <c r="LT10" s="70"/>
      <c r="LU10" s="70"/>
      <c r="LV10" s="70"/>
      <c r="LW10" s="70"/>
      <c r="LX10" s="70"/>
      <c r="LY10" s="70"/>
      <c r="LZ10" s="70"/>
      <c r="MA10" s="70"/>
      <c r="MB10" s="70"/>
      <c r="MC10" s="70"/>
      <c r="MD10" s="70"/>
      <c r="ME10" s="70"/>
      <c r="MF10" s="70"/>
      <c r="MG10" s="70"/>
      <c r="MH10" s="70"/>
      <c r="MI10" s="70"/>
      <c r="MJ10" s="70"/>
      <c r="MK10" s="70"/>
      <c r="ML10" s="70"/>
      <c r="MM10" s="70"/>
      <c r="MN10" s="70"/>
      <c r="MO10" s="70"/>
      <c r="MP10" s="70"/>
      <c r="MQ10" s="70"/>
      <c r="MR10" s="70"/>
      <c r="MS10" s="70"/>
      <c r="MT10" s="70"/>
      <c r="MU10" s="70"/>
      <c r="MV10" s="70"/>
      <c r="MW10" s="70"/>
      <c r="MX10" s="70"/>
      <c r="MY10" s="70"/>
      <c r="MZ10" s="70"/>
      <c r="NA10" s="70"/>
      <c r="NB10" s="70"/>
      <c r="NC10" s="70"/>
      <c r="ND10" s="70"/>
      <c r="NE10" s="70"/>
      <c r="NF10" s="70"/>
      <c r="NG10" s="70"/>
      <c r="NH10" s="70"/>
      <c r="NI10" s="70"/>
      <c r="NJ10" s="70"/>
      <c r="NK10" s="70"/>
      <c r="NL10" s="70"/>
      <c r="NM10" s="70"/>
      <c r="NN10" s="70"/>
      <c r="NO10" s="70"/>
      <c r="NP10" s="70"/>
      <c r="NQ10" s="70"/>
      <c r="NR10" s="70"/>
      <c r="NS10" s="70"/>
      <c r="NT10" s="70"/>
      <c r="NU10" s="70"/>
      <c r="NV10" s="70"/>
      <c r="NW10" s="70"/>
      <c r="NX10" s="70"/>
      <c r="NY10" s="70"/>
      <c r="NZ10" s="70"/>
      <c r="OA10" s="70"/>
      <c r="OB10" s="70"/>
      <c r="OC10" s="70"/>
      <c r="OD10" s="70"/>
      <c r="OE10" s="70"/>
      <c r="OF10" s="70"/>
      <c r="OG10" s="70"/>
      <c r="OH10" s="70"/>
      <c r="OI10" s="70"/>
      <c r="OJ10" s="70"/>
      <c r="OK10" s="70"/>
      <c r="OL10" s="70"/>
      <c r="OM10" s="70"/>
      <c r="ON10" s="70"/>
      <c r="OO10" s="70"/>
      <c r="OP10" s="70"/>
      <c r="OQ10" s="70"/>
      <c r="OR10" s="70"/>
      <c r="OS10" s="70"/>
      <c r="OT10" s="70"/>
      <c r="OU10" s="70"/>
      <c r="OV10" s="70"/>
      <c r="OW10" s="70"/>
      <c r="OX10" s="70"/>
      <c r="OY10" s="70"/>
      <c r="OZ10" s="70"/>
      <c r="PA10" s="70"/>
      <c r="PB10" s="70"/>
      <c r="PC10" s="70"/>
      <c r="PD10" s="70"/>
      <c r="PE10" s="70"/>
      <c r="PF10" s="70"/>
      <c r="PG10" s="70"/>
      <c r="PH10" s="70"/>
      <c r="PI10" s="70"/>
      <c r="PJ10" s="70"/>
      <c r="PK10" s="70"/>
      <c r="PL10" s="70"/>
      <c r="PM10" s="70"/>
      <c r="PN10" s="70"/>
      <c r="PO10" s="70"/>
      <c r="PP10" s="70"/>
      <c r="PQ10" s="70"/>
      <c r="PR10" s="70"/>
      <c r="PS10" s="70"/>
      <c r="PT10" s="70"/>
      <c r="PU10" s="70"/>
      <c r="PV10" s="70"/>
      <c r="PW10" s="70"/>
      <c r="PX10" s="70"/>
      <c r="PY10" s="70"/>
      <c r="PZ10" s="70"/>
      <c r="QA10" s="70"/>
      <c r="QB10" s="70"/>
      <c r="QC10" s="70"/>
      <c r="QD10" s="70"/>
      <c r="QE10" s="70"/>
      <c r="QF10" s="70"/>
      <c r="QG10" s="70"/>
      <c r="QH10" s="70"/>
      <c r="QI10" s="70"/>
      <c r="QJ10" s="70"/>
      <c r="QK10" s="70"/>
      <c r="QL10" s="70"/>
      <c r="QM10" s="70"/>
      <c r="QN10" s="70"/>
      <c r="QO10" s="70"/>
      <c r="QP10" s="70"/>
      <c r="QQ10" s="70"/>
      <c r="QR10" s="70"/>
      <c r="QS10" s="70"/>
      <c r="QT10" s="70"/>
      <c r="QU10" s="70"/>
      <c r="QV10" s="70"/>
      <c r="QW10" s="70"/>
      <c r="QX10" s="70"/>
      <c r="QY10" s="70"/>
      <c r="QZ10" s="70"/>
      <c r="RA10" s="70"/>
      <c r="RB10" s="70"/>
      <c r="RC10" s="70"/>
      <c r="RD10" s="70"/>
      <c r="RE10" s="70"/>
      <c r="RF10" s="70"/>
      <c r="RG10" s="70"/>
      <c r="RH10" s="70"/>
      <c r="RI10" s="70"/>
      <c r="RJ10" s="70"/>
      <c r="RK10" s="70"/>
      <c r="RL10" s="70"/>
      <c r="RM10" s="70"/>
      <c r="RN10" s="70"/>
      <c r="RO10" s="70"/>
      <c r="RP10" s="70"/>
      <c r="RQ10" s="70"/>
      <c r="RR10" s="70"/>
      <c r="RS10" s="70"/>
      <c r="RT10" s="70"/>
      <c r="RU10" s="70"/>
      <c r="RV10" s="70"/>
      <c r="RW10" s="70"/>
      <c r="RX10" s="70"/>
      <c r="RY10" s="70"/>
      <c r="RZ10" s="70"/>
      <c r="SA10" s="70"/>
      <c r="SB10" s="70"/>
      <c r="SC10" s="70"/>
      <c r="SD10" s="70"/>
      <c r="SE10" s="70"/>
      <c r="SF10" s="70"/>
      <c r="SG10" s="70"/>
      <c r="SH10" s="70"/>
      <c r="SI10" s="70"/>
      <c r="SJ10" s="70"/>
      <c r="SK10" s="70"/>
      <c r="SL10" s="70"/>
      <c r="SM10" s="70"/>
      <c r="SN10" s="70"/>
      <c r="SO10" s="70"/>
      <c r="SP10" s="70"/>
      <c r="SQ10" s="70"/>
      <c r="SR10" s="70"/>
      <c r="SS10" s="70"/>
      <c r="ST10" s="70"/>
      <c r="SU10" s="70"/>
      <c r="SV10" s="70"/>
      <c r="SW10" s="70"/>
      <c r="SX10" s="70"/>
      <c r="SY10" s="70"/>
      <c r="SZ10" s="70"/>
      <c r="TA10" s="70"/>
      <c r="TB10" s="70"/>
      <c r="TC10" s="70"/>
      <c r="TD10" s="70"/>
      <c r="TE10" s="70"/>
      <c r="TF10" s="70"/>
      <c r="TG10" s="70"/>
      <c r="TH10" s="70"/>
      <c r="TI10" s="70"/>
      <c r="TJ10" s="70"/>
      <c r="TK10" s="70"/>
      <c r="TL10" s="70"/>
      <c r="TM10" s="70"/>
      <c r="TN10" s="70"/>
      <c r="TO10" s="70"/>
      <c r="TP10" s="70"/>
      <c r="TQ10" s="70"/>
      <c r="TR10" s="70"/>
      <c r="TS10" s="70"/>
      <c r="TT10" s="70"/>
      <c r="TU10" s="70"/>
      <c r="TV10" s="70"/>
      <c r="TW10" s="70"/>
      <c r="TX10" s="70"/>
      <c r="TY10" s="70"/>
      <c r="TZ10" s="70"/>
      <c r="UA10" s="70"/>
      <c r="UB10" s="70"/>
      <c r="UC10" s="70"/>
      <c r="UD10" s="70"/>
      <c r="UE10" s="70"/>
      <c r="UF10" s="70"/>
      <c r="UG10" s="70"/>
      <c r="UH10" s="70"/>
      <c r="UI10" s="70"/>
      <c r="UJ10" s="70"/>
      <c r="UK10" s="70"/>
      <c r="UL10" s="70"/>
      <c r="UM10" s="70"/>
      <c r="UN10" s="70"/>
      <c r="UO10" s="70"/>
      <c r="UP10" s="70"/>
      <c r="UQ10" s="70"/>
      <c r="UR10" s="70"/>
      <c r="US10" s="70"/>
      <c r="UT10" s="70"/>
      <c r="UU10" s="70"/>
      <c r="UV10" s="70"/>
    </row>
    <row r="11" spans="1:568" s="71" customFormat="1" ht="409.5" customHeight="1" x14ac:dyDescent="1.8">
      <c r="A11" s="151" t="s">
        <v>3</v>
      </c>
      <c r="B11" s="151" t="s">
        <v>63</v>
      </c>
      <c r="C11" s="151" t="s">
        <v>101</v>
      </c>
      <c r="D11" s="151" t="s">
        <v>64</v>
      </c>
      <c r="E11" s="151" t="s">
        <v>65</v>
      </c>
      <c r="F11" s="164">
        <v>10406258</v>
      </c>
      <c r="G11" s="164">
        <v>10406258</v>
      </c>
      <c r="H11" s="164">
        <v>10406258</v>
      </c>
      <c r="I11" s="164">
        <f>SUM(F11:H11)</f>
        <v>31218774</v>
      </c>
      <c r="J11" s="170" t="s">
        <v>25</v>
      </c>
      <c r="K11" s="68"/>
      <c r="L11" s="68"/>
      <c r="M11" s="68"/>
      <c r="N11" s="69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  <c r="IR11" s="70"/>
      <c r="IS11" s="70"/>
      <c r="IT11" s="70"/>
      <c r="IU11" s="70"/>
      <c r="IV11" s="70"/>
      <c r="IW11" s="70"/>
      <c r="IX11" s="70"/>
      <c r="IY11" s="70"/>
      <c r="IZ11" s="70"/>
      <c r="JA11" s="70"/>
      <c r="JB11" s="70"/>
      <c r="JC11" s="70"/>
      <c r="JD11" s="70"/>
      <c r="JE11" s="70"/>
      <c r="JF11" s="70"/>
      <c r="JG11" s="70"/>
      <c r="JH11" s="70"/>
      <c r="JI11" s="70"/>
      <c r="JJ11" s="70"/>
      <c r="JK11" s="70"/>
      <c r="JL11" s="70"/>
      <c r="JM11" s="70"/>
      <c r="JN11" s="70"/>
      <c r="JO11" s="70"/>
      <c r="JP11" s="70"/>
      <c r="JQ11" s="70"/>
      <c r="JR11" s="70"/>
      <c r="JS11" s="70"/>
      <c r="JT11" s="70"/>
      <c r="JU11" s="70"/>
      <c r="JV11" s="70"/>
      <c r="JW11" s="70"/>
      <c r="JX11" s="70"/>
      <c r="JY11" s="70"/>
      <c r="JZ11" s="70"/>
      <c r="KA11" s="70"/>
      <c r="KB11" s="70"/>
      <c r="KC11" s="70"/>
      <c r="KD11" s="70"/>
      <c r="KE11" s="70"/>
      <c r="KF11" s="70"/>
      <c r="KG11" s="70"/>
      <c r="KH11" s="70"/>
      <c r="KI11" s="70"/>
      <c r="KJ11" s="70"/>
      <c r="KK11" s="70"/>
      <c r="KL11" s="70"/>
      <c r="KM11" s="70"/>
      <c r="KN11" s="70"/>
      <c r="KO11" s="70"/>
      <c r="KP11" s="70"/>
      <c r="KQ11" s="70"/>
      <c r="KR11" s="70"/>
      <c r="KS11" s="70"/>
      <c r="KT11" s="70"/>
      <c r="KU11" s="70"/>
      <c r="KV11" s="70"/>
      <c r="KW11" s="70"/>
      <c r="KX11" s="70"/>
      <c r="KY11" s="70"/>
      <c r="KZ11" s="70"/>
      <c r="LA11" s="70"/>
      <c r="LB11" s="70"/>
      <c r="LC11" s="70"/>
      <c r="LD11" s="70"/>
      <c r="LE11" s="70"/>
      <c r="LF11" s="70"/>
      <c r="LG11" s="70"/>
      <c r="LH11" s="70"/>
      <c r="LI11" s="70"/>
      <c r="LJ11" s="70"/>
      <c r="LK11" s="70"/>
      <c r="LL11" s="70"/>
      <c r="LM11" s="70"/>
      <c r="LN11" s="70"/>
      <c r="LO11" s="70"/>
      <c r="LP11" s="70"/>
      <c r="LQ11" s="70"/>
      <c r="LR11" s="70"/>
      <c r="LS11" s="70"/>
      <c r="LT11" s="70"/>
      <c r="LU11" s="70"/>
      <c r="LV11" s="70"/>
      <c r="LW11" s="70"/>
      <c r="LX11" s="70"/>
      <c r="LY11" s="70"/>
      <c r="LZ11" s="70"/>
      <c r="MA11" s="70"/>
      <c r="MB11" s="70"/>
      <c r="MC11" s="70"/>
      <c r="MD11" s="70"/>
      <c r="ME11" s="70"/>
      <c r="MF11" s="70"/>
      <c r="MG11" s="70"/>
      <c r="MH11" s="70"/>
      <c r="MI11" s="70"/>
      <c r="MJ11" s="70"/>
      <c r="MK11" s="70"/>
      <c r="ML11" s="70"/>
      <c r="MM11" s="70"/>
      <c r="MN11" s="70"/>
      <c r="MO11" s="70"/>
      <c r="MP11" s="70"/>
      <c r="MQ11" s="70"/>
      <c r="MR11" s="70"/>
      <c r="MS11" s="70"/>
      <c r="MT11" s="70"/>
      <c r="MU11" s="70"/>
      <c r="MV11" s="70"/>
      <c r="MW11" s="70"/>
      <c r="MX11" s="70"/>
      <c r="MY11" s="70"/>
      <c r="MZ11" s="70"/>
      <c r="NA11" s="70"/>
      <c r="NB11" s="70"/>
      <c r="NC11" s="70"/>
      <c r="ND11" s="70"/>
      <c r="NE11" s="70"/>
      <c r="NF11" s="70"/>
      <c r="NG11" s="70"/>
      <c r="NH11" s="70"/>
      <c r="NI11" s="70"/>
      <c r="NJ11" s="70"/>
      <c r="NK11" s="70"/>
      <c r="NL11" s="70"/>
      <c r="NM11" s="70"/>
      <c r="NN11" s="70"/>
      <c r="NO11" s="70"/>
      <c r="NP11" s="70"/>
      <c r="NQ11" s="70"/>
      <c r="NR11" s="70"/>
      <c r="NS11" s="70"/>
      <c r="NT11" s="70"/>
      <c r="NU11" s="70"/>
      <c r="NV11" s="70"/>
      <c r="NW11" s="70"/>
      <c r="NX11" s="70"/>
      <c r="NY11" s="70"/>
      <c r="NZ11" s="70"/>
      <c r="OA11" s="70"/>
      <c r="OB11" s="70"/>
      <c r="OC11" s="70"/>
      <c r="OD11" s="70"/>
      <c r="OE11" s="70"/>
      <c r="OF11" s="70"/>
      <c r="OG11" s="70"/>
      <c r="OH11" s="70"/>
      <c r="OI11" s="70"/>
      <c r="OJ11" s="70"/>
      <c r="OK11" s="70"/>
      <c r="OL11" s="70"/>
      <c r="OM11" s="70"/>
      <c r="ON11" s="70"/>
      <c r="OO11" s="70"/>
      <c r="OP11" s="70"/>
      <c r="OQ11" s="70"/>
      <c r="OR11" s="70"/>
      <c r="OS11" s="70"/>
      <c r="OT11" s="70"/>
      <c r="OU11" s="70"/>
      <c r="OV11" s="70"/>
      <c r="OW11" s="70"/>
      <c r="OX11" s="70"/>
      <c r="OY11" s="70"/>
      <c r="OZ11" s="70"/>
      <c r="PA11" s="70"/>
      <c r="PB11" s="70"/>
      <c r="PC11" s="70"/>
      <c r="PD11" s="70"/>
      <c r="PE11" s="70"/>
      <c r="PF11" s="70"/>
      <c r="PG11" s="70"/>
      <c r="PH11" s="70"/>
      <c r="PI11" s="70"/>
      <c r="PJ11" s="70"/>
      <c r="PK11" s="70"/>
      <c r="PL11" s="70"/>
      <c r="PM11" s="70"/>
      <c r="PN11" s="70"/>
      <c r="PO11" s="70"/>
      <c r="PP11" s="70"/>
      <c r="PQ11" s="70"/>
      <c r="PR11" s="70"/>
      <c r="PS11" s="70"/>
      <c r="PT11" s="70"/>
      <c r="PU11" s="70"/>
      <c r="PV11" s="70"/>
      <c r="PW11" s="70"/>
      <c r="PX11" s="70"/>
      <c r="PY11" s="70"/>
      <c r="PZ11" s="70"/>
      <c r="QA11" s="70"/>
      <c r="QB11" s="70"/>
      <c r="QC11" s="70"/>
      <c r="QD11" s="70"/>
      <c r="QE11" s="70"/>
      <c r="QF11" s="70"/>
      <c r="QG11" s="70"/>
      <c r="QH11" s="70"/>
      <c r="QI11" s="70"/>
      <c r="QJ11" s="70"/>
      <c r="QK11" s="70"/>
      <c r="QL11" s="70"/>
      <c r="QM11" s="70"/>
      <c r="QN11" s="70"/>
      <c r="QO11" s="70"/>
      <c r="QP11" s="70"/>
      <c r="QQ11" s="70"/>
      <c r="QR11" s="70"/>
      <c r="QS11" s="70"/>
      <c r="QT11" s="70"/>
      <c r="QU11" s="70"/>
      <c r="QV11" s="70"/>
      <c r="QW11" s="70"/>
      <c r="QX11" s="70"/>
      <c r="QY11" s="70"/>
      <c r="QZ11" s="70"/>
      <c r="RA11" s="70"/>
      <c r="RB11" s="70"/>
      <c r="RC11" s="70"/>
      <c r="RD11" s="70"/>
      <c r="RE11" s="70"/>
      <c r="RF11" s="70"/>
      <c r="RG11" s="70"/>
      <c r="RH11" s="70"/>
      <c r="RI11" s="70"/>
      <c r="RJ11" s="70"/>
      <c r="RK11" s="70"/>
      <c r="RL11" s="70"/>
      <c r="RM11" s="70"/>
      <c r="RN11" s="70"/>
      <c r="RO11" s="70"/>
      <c r="RP11" s="70"/>
      <c r="RQ11" s="70"/>
      <c r="RR11" s="70"/>
      <c r="RS11" s="70"/>
      <c r="RT11" s="70"/>
      <c r="RU11" s="70"/>
      <c r="RV11" s="70"/>
      <c r="RW11" s="70"/>
      <c r="RX11" s="70"/>
      <c r="RY11" s="70"/>
      <c r="RZ11" s="70"/>
      <c r="SA11" s="70"/>
      <c r="SB11" s="70"/>
      <c r="SC11" s="70"/>
      <c r="SD11" s="70"/>
      <c r="SE11" s="70"/>
      <c r="SF11" s="70"/>
      <c r="SG11" s="70"/>
      <c r="SH11" s="70"/>
      <c r="SI11" s="70"/>
      <c r="SJ11" s="70"/>
      <c r="SK11" s="70"/>
      <c r="SL11" s="70"/>
      <c r="SM11" s="70"/>
      <c r="SN11" s="70"/>
      <c r="SO11" s="70"/>
      <c r="SP11" s="70"/>
      <c r="SQ11" s="70"/>
      <c r="SR11" s="70"/>
      <c r="SS11" s="70"/>
      <c r="ST11" s="70"/>
      <c r="SU11" s="70"/>
      <c r="SV11" s="70"/>
      <c r="SW11" s="70"/>
      <c r="SX11" s="70"/>
      <c r="SY11" s="70"/>
      <c r="SZ11" s="70"/>
      <c r="TA11" s="70"/>
      <c r="TB11" s="70"/>
      <c r="TC11" s="70"/>
      <c r="TD11" s="70"/>
      <c r="TE11" s="70"/>
      <c r="TF11" s="70"/>
      <c r="TG11" s="70"/>
      <c r="TH11" s="70"/>
      <c r="TI11" s="70"/>
      <c r="TJ11" s="70"/>
      <c r="TK11" s="70"/>
      <c r="TL11" s="70"/>
      <c r="TM11" s="70"/>
      <c r="TN11" s="70"/>
      <c r="TO11" s="70"/>
      <c r="TP11" s="70"/>
      <c r="TQ11" s="70"/>
      <c r="TR11" s="70"/>
      <c r="TS11" s="70"/>
      <c r="TT11" s="70"/>
      <c r="TU11" s="70"/>
      <c r="TV11" s="70"/>
      <c r="TW11" s="70"/>
      <c r="TX11" s="70"/>
      <c r="TY11" s="70"/>
      <c r="TZ11" s="70"/>
      <c r="UA11" s="70"/>
      <c r="UB11" s="70"/>
      <c r="UC11" s="70"/>
      <c r="UD11" s="70"/>
      <c r="UE11" s="70"/>
      <c r="UF11" s="70"/>
      <c r="UG11" s="70"/>
      <c r="UH11" s="70"/>
      <c r="UI11" s="70"/>
      <c r="UJ11" s="70"/>
      <c r="UK11" s="70"/>
      <c r="UL11" s="70"/>
      <c r="UM11" s="70"/>
      <c r="UN11" s="70"/>
      <c r="UO11" s="70"/>
      <c r="UP11" s="70"/>
      <c r="UQ11" s="70"/>
      <c r="UR11" s="70"/>
      <c r="US11" s="70"/>
      <c r="UT11" s="70"/>
      <c r="UU11" s="70"/>
      <c r="UV11" s="70"/>
    </row>
    <row r="12" spans="1:568" s="71" customFormat="1" ht="409.6" customHeight="1" x14ac:dyDescent="1.8">
      <c r="A12" s="152"/>
      <c r="B12" s="152"/>
      <c r="C12" s="152"/>
      <c r="D12" s="152"/>
      <c r="E12" s="152"/>
      <c r="F12" s="205"/>
      <c r="G12" s="205"/>
      <c r="H12" s="205"/>
      <c r="I12" s="205"/>
      <c r="J12" s="171"/>
      <c r="K12" s="68"/>
      <c r="L12" s="68"/>
      <c r="M12" s="68"/>
      <c r="N12" s="69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  <c r="IW12" s="70"/>
      <c r="IX12" s="70"/>
      <c r="IY12" s="70"/>
      <c r="IZ12" s="70"/>
      <c r="JA12" s="70"/>
      <c r="JB12" s="70"/>
      <c r="JC12" s="70"/>
      <c r="JD12" s="70"/>
      <c r="JE12" s="70"/>
      <c r="JF12" s="70"/>
      <c r="JG12" s="70"/>
      <c r="JH12" s="70"/>
      <c r="JI12" s="70"/>
      <c r="JJ12" s="70"/>
      <c r="JK12" s="70"/>
      <c r="JL12" s="70"/>
      <c r="JM12" s="70"/>
      <c r="JN12" s="70"/>
      <c r="JO12" s="70"/>
      <c r="JP12" s="70"/>
      <c r="JQ12" s="70"/>
      <c r="JR12" s="70"/>
      <c r="JS12" s="70"/>
      <c r="JT12" s="70"/>
      <c r="JU12" s="70"/>
      <c r="JV12" s="70"/>
      <c r="JW12" s="70"/>
      <c r="JX12" s="70"/>
      <c r="JY12" s="70"/>
      <c r="JZ12" s="70"/>
      <c r="KA12" s="70"/>
      <c r="KB12" s="70"/>
      <c r="KC12" s="70"/>
      <c r="KD12" s="70"/>
      <c r="KE12" s="70"/>
      <c r="KF12" s="70"/>
      <c r="KG12" s="70"/>
      <c r="KH12" s="70"/>
      <c r="KI12" s="70"/>
      <c r="KJ12" s="70"/>
      <c r="KK12" s="70"/>
      <c r="KL12" s="70"/>
      <c r="KM12" s="70"/>
      <c r="KN12" s="70"/>
      <c r="KO12" s="70"/>
      <c r="KP12" s="70"/>
      <c r="KQ12" s="70"/>
      <c r="KR12" s="70"/>
      <c r="KS12" s="70"/>
      <c r="KT12" s="70"/>
      <c r="KU12" s="70"/>
      <c r="KV12" s="70"/>
      <c r="KW12" s="70"/>
      <c r="KX12" s="70"/>
      <c r="KY12" s="70"/>
      <c r="KZ12" s="70"/>
      <c r="LA12" s="70"/>
      <c r="LB12" s="70"/>
      <c r="LC12" s="70"/>
      <c r="LD12" s="70"/>
      <c r="LE12" s="70"/>
      <c r="LF12" s="70"/>
      <c r="LG12" s="70"/>
      <c r="LH12" s="70"/>
      <c r="LI12" s="70"/>
      <c r="LJ12" s="70"/>
      <c r="LK12" s="70"/>
      <c r="LL12" s="70"/>
      <c r="LM12" s="70"/>
      <c r="LN12" s="70"/>
      <c r="LO12" s="70"/>
      <c r="LP12" s="70"/>
      <c r="LQ12" s="70"/>
      <c r="LR12" s="70"/>
      <c r="LS12" s="70"/>
      <c r="LT12" s="70"/>
      <c r="LU12" s="70"/>
      <c r="LV12" s="70"/>
      <c r="LW12" s="70"/>
      <c r="LX12" s="70"/>
      <c r="LY12" s="70"/>
      <c r="LZ12" s="70"/>
      <c r="MA12" s="70"/>
      <c r="MB12" s="70"/>
      <c r="MC12" s="70"/>
      <c r="MD12" s="70"/>
      <c r="ME12" s="70"/>
      <c r="MF12" s="70"/>
      <c r="MG12" s="70"/>
      <c r="MH12" s="70"/>
      <c r="MI12" s="70"/>
      <c r="MJ12" s="70"/>
      <c r="MK12" s="70"/>
      <c r="ML12" s="70"/>
      <c r="MM12" s="70"/>
      <c r="MN12" s="70"/>
      <c r="MO12" s="70"/>
      <c r="MP12" s="70"/>
      <c r="MQ12" s="70"/>
      <c r="MR12" s="70"/>
      <c r="MS12" s="70"/>
      <c r="MT12" s="70"/>
      <c r="MU12" s="70"/>
      <c r="MV12" s="70"/>
      <c r="MW12" s="70"/>
      <c r="MX12" s="70"/>
      <c r="MY12" s="70"/>
      <c r="MZ12" s="70"/>
      <c r="NA12" s="70"/>
      <c r="NB12" s="70"/>
      <c r="NC12" s="70"/>
      <c r="ND12" s="70"/>
      <c r="NE12" s="70"/>
      <c r="NF12" s="70"/>
      <c r="NG12" s="70"/>
      <c r="NH12" s="70"/>
      <c r="NI12" s="70"/>
      <c r="NJ12" s="70"/>
      <c r="NK12" s="70"/>
      <c r="NL12" s="70"/>
      <c r="NM12" s="70"/>
      <c r="NN12" s="70"/>
      <c r="NO12" s="70"/>
      <c r="NP12" s="70"/>
      <c r="NQ12" s="70"/>
      <c r="NR12" s="70"/>
      <c r="NS12" s="70"/>
      <c r="NT12" s="70"/>
      <c r="NU12" s="70"/>
      <c r="NV12" s="70"/>
      <c r="NW12" s="70"/>
      <c r="NX12" s="70"/>
      <c r="NY12" s="70"/>
      <c r="NZ12" s="70"/>
      <c r="OA12" s="70"/>
      <c r="OB12" s="70"/>
      <c r="OC12" s="70"/>
      <c r="OD12" s="70"/>
      <c r="OE12" s="70"/>
      <c r="OF12" s="70"/>
      <c r="OG12" s="70"/>
      <c r="OH12" s="70"/>
      <c r="OI12" s="70"/>
      <c r="OJ12" s="70"/>
      <c r="OK12" s="70"/>
      <c r="OL12" s="70"/>
      <c r="OM12" s="70"/>
      <c r="ON12" s="70"/>
      <c r="OO12" s="70"/>
      <c r="OP12" s="70"/>
      <c r="OQ12" s="70"/>
      <c r="OR12" s="70"/>
      <c r="OS12" s="70"/>
      <c r="OT12" s="70"/>
      <c r="OU12" s="70"/>
      <c r="OV12" s="70"/>
      <c r="OW12" s="70"/>
      <c r="OX12" s="70"/>
      <c r="OY12" s="70"/>
      <c r="OZ12" s="70"/>
      <c r="PA12" s="70"/>
      <c r="PB12" s="70"/>
      <c r="PC12" s="70"/>
      <c r="PD12" s="70"/>
      <c r="PE12" s="70"/>
      <c r="PF12" s="70"/>
      <c r="PG12" s="70"/>
      <c r="PH12" s="70"/>
      <c r="PI12" s="70"/>
      <c r="PJ12" s="70"/>
      <c r="PK12" s="70"/>
      <c r="PL12" s="70"/>
      <c r="PM12" s="70"/>
      <c r="PN12" s="70"/>
      <c r="PO12" s="70"/>
      <c r="PP12" s="70"/>
      <c r="PQ12" s="70"/>
      <c r="PR12" s="70"/>
      <c r="PS12" s="70"/>
      <c r="PT12" s="70"/>
      <c r="PU12" s="70"/>
      <c r="PV12" s="70"/>
      <c r="PW12" s="70"/>
      <c r="PX12" s="70"/>
      <c r="PY12" s="70"/>
      <c r="PZ12" s="70"/>
      <c r="QA12" s="70"/>
      <c r="QB12" s="70"/>
      <c r="QC12" s="70"/>
      <c r="QD12" s="70"/>
      <c r="QE12" s="70"/>
      <c r="QF12" s="70"/>
      <c r="QG12" s="70"/>
      <c r="QH12" s="70"/>
      <c r="QI12" s="70"/>
      <c r="QJ12" s="70"/>
      <c r="QK12" s="70"/>
      <c r="QL12" s="70"/>
      <c r="QM12" s="70"/>
      <c r="QN12" s="70"/>
      <c r="QO12" s="70"/>
      <c r="QP12" s="70"/>
      <c r="QQ12" s="70"/>
      <c r="QR12" s="70"/>
      <c r="QS12" s="70"/>
      <c r="QT12" s="70"/>
      <c r="QU12" s="70"/>
      <c r="QV12" s="70"/>
      <c r="QW12" s="70"/>
      <c r="QX12" s="70"/>
      <c r="QY12" s="70"/>
      <c r="QZ12" s="70"/>
      <c r="RA12" s="70"/>
      <c r="RB12" s="70"/>
      <c r="RC12" s="70"/>
      <c r="RD12" s="70"/>
      <c r="RE12" s="70"/>
      <c r="RF12" s="70"/>
      <c r="RG12" s="70"/>
      <c r="RH12" s="70"/>
      <c r="RI12" s="70"/>
      <c r="RJ12" s="70"/>
      <c r="RK12" s="70"/>
      <c r="RL12" s="70"/>
      <c r="RM12" s="70"/>
      <c r="RN12" s="70"/>
      <c r="RO12" s="70"/>
      <c r="RP12" s="70"/>
      <c r="RQ12" s="70"/>
      <c r="RR12" s="70"/>
      <c r="RS12" s="70"/>
      <c r="RT12" s="70"/>
      <c r="RU12" s="70"/>
      <c r="RV12" s="70"/>
      <c r="RW12" s="70"/>
      <c r="RX12" s="70"/>
      <c r="RY12" s="70"/>
      <c r="RZ12" s="70"/>
      <c r="SA12" s="70"/>
      <c r="SB12" s="70"/>
      <c r="SC12" s="70"/>
      <c r="SD12" s="70"/>
      <c r="SE12" s="70"/>
      <c r="SF12" s="70"/>
      <c r="SG12" s="70"/>
      <c r="SH12" s="70"/>
      <c r="SI12" s="70"/>
      <c r="SJ12" s="70"/>
      <c r="SK12" s="70"/>
      <c r="SL12" s="70"/>
      <c r="SM12" s="70"/>
      <c r="SN12" s="70"/>
      <c r="SO12" s="70"/>
      <c r="SP12" s="70"/>
      <c r="SQ12" s="70"/>
      <c r="SR12" s="70"/>
      <c r="SS12" s="70"/>
      <c r="ST12" s="70"/>
      <c r="SU12" s="70"/>
      <c r="SV12" s="70"/>
      <c r="SW12" s="70"/>
      <c r="SX12" s="70"/>
      <c r="SY12" s="70"/>
      <c r="SZ12" s="70"/>
      <c r="TA12" s="70"/>
      <c r="TB12" s="70"/>
      <c r="TC12" s="70"/>
      <c r="TD12" s="70"/>
      <c r="TE12" s="70"/>
      <c r="TF12" s="70"/>
      <c r="TG12" s="70"/>
      <c r="TH12" s="70"/>
      <c r="TI12" s="70"/>
      <c r="TJ12" s="70"/>
      <c r="TK12" s="70"/>
      <c r="TL12" s="70"/>
      <c r="TM12" s="70"/>
      <c r="TN12" s="70"/>
      <c r="TO12" s="70"/>
      <c r="TP12" s="70"/>
      <c r="TQ12" s="70"/>
      <c r="TR12" s="70"/>
      <c r="TS12" s="70"/>
      <c r="TT12" s="70"/>
      <c r="TU12" s="70"/>
      <c r="TV12" s="70"/>
      <c r="TW12" s="70"/>
      <c r="TX12" s="70"/>
      <c r="TY12" s="70"/>
      <c r="TZ12" s="70"/>
      <c r="UA12" s="70"/>
      <c r="UB12" s="70"/>
      <c r="UC12" s="70"/>
      <c r="UD12" s="70"/>
      <c r="UE12" s="70"/>
      <c r="UF12" s="70"/>
      <c r="UG12" s="70"/>
      <c r="UH12" s="70"/>
      <c r="UI12" s="70"/>
      <c r="UJ12" s="70"/>
      <c r="UK12" s="70"/>
      <c r="UL12" s="70"/>
      <c r="UM12" s="70"/>
      <c r="UN12" s="70"/>
      <c r="UO12" s="70"/>
      <c r="UP12" s="70"/>
      <c r="UQ12" s="70"/>
      <c r="UR12" s="70"/>
      <c r="US12" s="70"/>
      <c r="UT12" s="70"/>
      <c r="UU12" s="70"/>
      <c r="UV12" s="70"/>
    </row>
    <row r="13" spans="1:568" s="71" customFormat="1" ht="108" customHeight="1" x14ac:dyDescent="1.8">
      <c r="A13" s="153"/>
      <c r="B13" s="165"/>
      <c r="C13" s="153"/>
      <c r="D13" s="165"/>
      <c r="E13" s="165"/>
      <c r="F13" s="214"/>
      <c r="G13" s="214"/>
      <c r="H13" s="214"/>
      <c r="I13" s="214"/>
      <c r="J13" s="208"/>
      <c r="K13" s="68"/>
      <c r="L13" s="68"/>
      <c r="M13" s="68"/>
      <c r="N13" s="69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70"/>
      <c r="LK13" s="70"/>
      <c r="LL13" s="70"/>
      <c r="LM13" s="70"/>
      <c r="LN13" s="70"/>
      <c r="LO13" s="70"/>
      <c r="LP13" s="70"/>
      <c r="LQ13" s="70"/>
      <c r="LR13" s="70"/>
      <c r="LS13" s="70"/>
      <c r="LT13" s="70"/>
      <c r="LU13" s="70"/>
      <c r="LV13" s="70"/>
      <c r="LW13" s="70"/>
      <c r="LX13" s="70"/>
      <c r="LY13" s="70"/>
      <c r="LZ13" s="70"/>
      <c r="MA13" s="70"/>
      <c r="MB13" s="70"/>
      <c r="MC13" s="70"/>
      <c r="MD13" s="70"/>
      <c r="ME13" s="70"/>
      <c r="MF13" s="70"/>
      <c r="MG13" s="70"/>
      <c r="MH13" s="70"/>
      <c r="MI13" s="70"/>
      <c r="MJ13" s="70"/>
      <c r="MK13" s="70"/>
      <c r="ML13" s="70"/>
      <c r="MM13" s="70"/>
      <c r="MN13" s="70"/>
      <c r="MO13" s="70"/>
      <c r="MP13" s="70"/>
      <c r="MQ13" s="70"/>
      <c r="MR13" s="70"/>
      <c r="MS13" s="70"/>
      <c r="MT13" s="70"/>
      <c r="MU13" s="70"/>
      <c r="MV13" s="70"/>
      <c r="MW13" s="70"/>
      <c r="MX13" s="70"/>
      <c r="MY13" s="70"/>
      <c r="MZ13" s="70"/>
      <c r="NA13" s="70"/>
      <c r="NB13" s="70"/>
      <c r="NC13" s="70"/>
      <c r="ND13" s="70"/>
      <c r="NE13" s="70"/>
      <c r="NF13" s="70"/>
      <c r="NG13" s="70"/>
      <c r="NH13" s="70"/>
      <c r="NI13" s="70"/>
      <c r="NJ13" s="70"/>
      <c r="NK13" s="70"/>
      <c r="NL13" s="70"/>
      <c r="NM13" s="70"/>
      <c r="NN13" s="70"/>
      <c r="NO13" s="70"/>
      <c r="NP13" s="70"/>
      <c r="NQ13" s="70"/>
      <c r="NR13" s="70"/>
      <c r="NS13" s="70"/>
      <c r="NT13" s="70"/>
      <c r="NU13" s="70"/>
      <c r="NV13" s="70"/>
      <c r="NW13" s="70"/>
      <c r="NX13" s="70"/>
      <c r="NY13" s="70"/>
      <c r="NZ13" s="70"/>
      <c r="OA13" s="70"/>
      <c r="OB13" s="70"/>
      <c r="OC13" s="70"/>
      <c r="OD13" s="70"/>
      <c r="OE13" s="70"/>
      <c r="OF13" s="70"/>
      <c r="OG13" s="70"/>
      <c r="OH13" s="70"/>
      <c r="OI13" s="70"/>
      <c r="OJ13" s="70"/>
      <c r="OK13" s="70"/>
      <c r="OL13" s="70"/>
      <c r="OM13" s="70"/>
      <c r="ON13" s="70"/>
      <c r="OO13" s="70"/>
      <c r="OP13" s="70"/>
      <c r="OQ13" s="70"/>
      <c r="OR13" s="70"/>
      <c r="OS13" s="70"/>
      <c r="OT13" s="70"/>
      <c r="OU13" s="70"/>
      <c r="OV13" s="70"/>
      <c r="OW13" s="70"/>
      <c r="OX13" s="70"/>
      <c r="OY13" s="70"/>
      <c r="OZ13" s="70"/>
      <c r="PA13" s="70"/>
      <c r="PB13" s="70"/>
      <c r="PC13" s="70"/>
      <c r="PD13" s="70"/>
      <c r="PE13" s="70"/>
      <c r="PF13" s="70"/>
      <c r="PG13" s="70"/>
      <c r="PH13" s="70"/>
      <c r="PI13" s="70"/>
      <c r="PJ13" s="70"/>
      <c r="PK13" s="70"/>
      <c r="PL13" s="70"/>
      <c r="PM13" s="70"/>
      <c r="PN13" s="70"/>
      <c r="PO13" s="70"/>
      <c r="PP13" s="70"/>
      <c r="PQ13" s="70"/>
      <c r="PR13" s="70"/>
      <c r="PS13" s="70"/>
      <c r="PT13" s="70"/>
      <c r="PU13" s="70"/>
      <c r="PV13" s="70"/>
      <c r="PW13" s="70"/>
      <c r="PX13" s="70"/>
      <c r="PY13" s="70"/>
      <c r="PZ13" s="70"/>
      <c r="QA13" s="70"/>
      <c r="QB13" s="70"/>
      <c r="QC13" s="70"/>
      <c r="QD13" s="70"/>
      <c r="QE13" s="70"/>
      <c r="QF13" s="70"/>
      <c r="QG13" s="70"/>
      <c r="QH13" s="70"/>
      <c r="QI13" s="70"/>
      <c r="QJ13" s="70"/>
      <c r="QK13" s="70"/>
      <c r="QL13" s="70"/>
      <c r="QM13" s="70"/>
      <c r="QN13" s="70"/>
      <c r="QO13" s="70"/>
      <c r="QP13" s="70"/>
      <c r="QQ13" s="70"/>
      <c r="QR13" s="70"/>
      <c r="QS13" s="70"/>
      <c r="QT13" s="70"/>
      <c r="QU13" s="70"/>
      <c r="QV13" s="70"/>
      <c r="QW13" s="70"/>
      <c r="QX13" s="70"/>
      <c r="QY13" s="70"/>
      <c r="QZ13" s="70"/>
      <c r="RA13" s="70"/>
      <c r="RB13" s="70"/>
      <c r="RC13" s="70"/>
      <c r="RD13" s="70"/>
      <c r="RE13" s="70"/>
      <c r="RF13" s="70"/>
      <c r="RG13" s="70"/>
      <c r="RH13" s="70"/>
      <c r="RI13" s="70"/>
      <c r="RJ13" s="70"/>
      <c r="RK13" s="70"/>
      <c r="RL13" s="70"/>
      <c r="RM13" s="70"/>
      <c r="RN13" s="70"/>
      <c r="RO13" s="70"/>
      <c r="RP13" s="70"/>
      <c r="RQ13" s="70"/>
      <c r="RR13" s="70"/>
      <c r="RS13" s="70"/>
      <c r="RT13" s="70"/>
      <c r="RU13" s="70"/>
      <c r="RV13" s="70"/>
      <c r="RW13" s="70"/>
      <c r="RX13" s="70"/>
      <c r="RY13" s="70"/>
      <c r="RZ13" s="70"/>
      <c r="SA13" s="70"/>
      <c r="SB13" s="70"/>
      <c r="SC13" s="70"/>
      <c r="SD13" s="70"/>
      <c r="SE13" s="70"/>
      <c r="SF13" s="70"/>
      <c r="SG13" s="70"/>
      <c r="SH13" s="70"/>
      <c r="SI13" s="70"/>
      <c r="SJ13" s="70"/>
      <c r="SK13" s="70"/>
      <c r="SL13" s="70"/>
      <c r="SM13" s="70"/>
      <c r="SN13" s="70"/>
      <c r="SO13" s="70"/>
      <c r="SP13" s="70"/>
      <c r="SQ13" s="70"/>
      <c r="SR13" s="70"/>
      <c r="SS13" s="70"/>
      <c r="ST13" s="70"/>
      <c r="SU13" s="70"/>
      <c r="SV13" s="70"/>
      <c r="SW13" s="70"/>
      <c r="SX13" s="70"/>
      <c r="SY13" s="70"/>
      <c r="SZ13" s="70"/>
      <c r="TA13" s="70"/>
      <c r="TB13" s="70"/>
      <c r="TC13" s="70"/>
      <c r="TD13" s="70"/>
      <c r="TE13" s="70"/>
      <c r="TF13" s="70"/>
      <c r="TG13" s="70"/>
      <c r="TH13" s="70"/>
      <c r="TI13" s="70"/>
      <c r="TJ13" s="70"/>
      <c r="TK13" s="70"/>
      <c r="TL13" s="70"/>
      <c r="TM13" s="70"/>
      <c r="TN13" s="70"/>
      <c r="TO13" s="70"/>
      <c r="TP13" s="70"/>
      <c r="TQ13" s="70"/>
      <c r="TR13" s="70"/>
      <c r="TS13" s="70"/>
      <c r="TT13" s="70"/>
      <c r="TU13" s="70"/>
      <c r="TV13" s="70"/>
      <c r="TW13" s="70"/>
      <c r="TX13" s="70"/>
      <c r="TY13" s="70"/>
      <c r="TZ13" s="70"/>
      <c r="UA13" s="70"/>
      <c r="UB13" s="70"/>
      <c r="UC13" s="70"/>
      <c r="UD13" s="70"/>
      <c r="UE13" s="70"/>
      <c r="UF13" s="70"/>
      <c r="UG13" s="70"/>
      <c r="UH13" s="70"/>
      <c r="UI13" s="70"/>
      <c r="UJ13" s="70"/>
      <c r="UK13" s="70"/>
      <c r="UL13" s="70"/>
      <c r="UM13" s="70"/>
      <c r="UN13" s="70"/>
      <c r="UO13" s="70"/>
      <c r="UP13" s="70"/>
      <c r="UQ13" s="70"/>
      <c r="UR13" s="70"/>
      <c r="US13" s="70"/>
      <c r="UT13" s="70"/>
      <c r="UU13" s="70"/>
      <c r="UV13" s="70"/>
    </row>
    <row r="14" spans="1:568" s="71" customFormat="1" ht="360" customHeight="1" x14ac:dyDescent="1.8">
      <c r="A14" s="151" t="s">
        <v>4</v>
      </c>
      <c r="B14" s="159" t="s">
        <v>100</v>
      </c>
      <c r="C14" s="159" t="s">
        <v>101</v>
      </c>
      <c r="D14" s="159" t="s">
        <v>128</v>
      </c>
      <c r="E14" s="159" t="s">
        <v>65</v>
      </c>
      <c r="F14" s="202">
        <v>254200</v>
      </c>
      <c r="G14" s="202">
        <v>254200</v>
      </c>
      <c r="H14" s="202">
        <v>254200</v>
      </c>
      <c r="I14" s="202">
        <f>F14+G14+H14</f>
        <v>762600</v>
      </c>
      <c r="J14" s="159" t="s">
        <v>25</v>
      </c>
      <c r="K14" s="68"/>
      <c r="L14" s="68"/>
      <c r="M14" s="68"/>
      <c r="N14" s="69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</row>
    <row r="15" spans="1:568" s="71" customFormat="1" ht="377.25" customHeight="1" x14ac:dyDescent="1.8">
      <c r="A15" s="152"/>
      <c r="B15" s="159"/>
      <c r="C15" s="159"/>
      <c r="D15" s="159"/>
      <c r="E15" s="159"/>
      <c r="F15" s="202"/>
      <c r="G15" s="202"/>
      <c r="H15" s="202"/>
      <c r="I15" s="202"/>
      <c r="J15" s="159"/>
      <c r="K15" s="68"/>
      <c r="L15" s="68"/>
      <c r="M15" s="68"/>
      <c r="N15" s="69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</row>
    <row r="16" spans="1:568" s="71" customFormat="1" ht="180" customHeight="1" x14ac:dyDescent="1.8">
      <c r="A16" s="152"/>
      <c r="B16" s="159"/>
      <c r="C16" s="159"/>
      <c r="D16" s="159"/>
      <c r="E16" s="159"/>
      <c r="F16" s="202"/>
      <c r="G16" s="202"/>
      <c r="H16" s="202"/>
      <c r="I16" s="202"/>
      <c r="J16" s="159"/>
      <c r="K16" s="68"/>
      <c r="L16" s="68"/>
      <c r="M16" s="68"/>
      <c r="N16" s="69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</row>
    <row r="17" spans="1:568" s="71" customFormat="1" ht="387" customHeight="1" x14ac:dyDescent="1.8">
      <c r="A17" s="153"/>
      <c r="B17" s="159"/>
      <c r="C17" s="159"/>
      <c r="D17" s="159"/>
      <c r="E17" s="159"/>
      <c r="F17" s="202"/>
      <c r="G17" s="202"/>
      <c r="H17" s="202"/>
      <c r="I17" s="202"/>
      <c r="J17" s="159"/>
      <c r="K17" s="68"/>
      <c r="L17" s="68"/>
      <c r="M17" s="68"/>
      <c r="N17" s="69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</row>
    <row r="18" spans="1:568" s="71" customFormat="1" ht="351" customHeight="1" x14ac:dyDescent="1.9">
      <c r="A18" s="75"/>
      <c r="B18" s="75"/>
      <c r="C18" s="75"/>
      <c r="D18" s="75"/>
      <c r="E18" s="209">
        <v>2</v>
      </c>
      <c r="F18" s="209"/>
      <c r="G18" s="114"/>
      <c r="H18" s="129" t="s">
        <v>114</v>
      </c>
      <c r="I18" s="130"/>
      <c r="J18" s="130"/>
      <c r="K18" s="68"/>
      <c r="L18" s="68"/>
      <c r="M18" s="68"/>
      <c r="N18" s="69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</row>
    <row r="19" spans="1:568" s="71" customFormat="1" ht="117.75" customHeight="1" x14ac:dyDescent="1.8">
      <c r="A19" s="20">
        <v>1</v>
      </c>
      <c r="B19" s="21">
        <v>2</v>
      </c>
      <c r="C19" s="21">
        <v>3</v>
      </c>
      <c r="D19" s="21">
        <v>4</v>
      </c>
      <c r="E19" s="21">
        <v>5</v>
      </c>
      <c r="F19" s="21">
        <v>6</v>
      </c>
      <c r="G19" s="21">
        <v>7</v>
      </c>
      <c r="H19" s="21">
        <v>8</v>
      </c>
      <c r="I19" s="21">
        <v>9</v>
      </c>
      <c r="J19" s="21">
        <v>10</v>
      </c>
      <c r="K19" s="68"/>
      <c r="L19" s="68"/>
      <c r="M19" s="68"/>
      <c r="N19" s="69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</row>
    <row r="20" spans="1:568" s="71" customFormat="1" ht="263.25" customHeight="1" x14ac:dyDescent="1.8">
      <c r="A20" s="161"/>
      <c r="B20" s="161"/>
      <c r="C20" s="161"/>
      <c r="D20" s="159" t="s">
        <v>129</v>
      </c>
      <c r="E20" s="161"/>
      <c r="F20" s="161"/>
      <c r="G20" s="161"/>
      <c r="H20" s="161"/>
      <c r="I20" s="161"/>
      <c r="J20" s="161"/>
      <c r="K20" s="68"/>
      <c r="L20" s="68"/>
      <c r="M20" s="68"/>
      <c r="N20" s="69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70"/>
      <c r="IV20" s="70"/>
      <c r="IW20" s="70"/>
      <c r="IX20" s="70"/>
      <c r="IY20" s="70"/>
      <c r="IZ20" s="70"/>
      <c r="JA20" s="70"/>
      <c r="JB20" s="70"/>
      <c r="JC20" s="70"/>
      <c r="JD20" s="70"/>
      <c r="JE20" s="70"/>
      <c r="JF20" s="70"/>
      <c r="JG20" s="70"/>
      <c r="JH20" s="70"/>
      <c r="JI20" s="70"/>
      <c r="JJ20" s="70"/>
      <c r="JK20" s="70"/>
      <c r="JL20" s="70"/>
      <c r="JM20" s="70"/>
      <c r="JN20" s="70"/>
      <c r="JO20" s="70"/>
      <c r="JP20" s="70"/>
      <c r="JQ20" s="70"/>
      <c r="JR20" s="70"/>
      <c r="JS20" s="70"/>
      <c r="JT20" s="70"/>
      <c r="JU20" s="70"/>
      <c r="JV20" s="70"/>
      <c r="JW20" s="70"/>
      <c r="JX20" s="70"/>
      <c r="JY20" s="70"/>
      <c r="JZ20" s="70"/>
      <c r="KA20" s="70"/>
      <c r="KB20" s="70"/>
      <c r="KC20" s="70"/>
      <c r="KD20" s="70"/>
      <c r="KE20" s="70"/>
      <c r="KF20" s="70"/>
      <c r="KG20" s="70"/>
      <c r="KH20" s="70"/>
      <c r="KI20" s="70"/>
      <c r="KJ20" s="70"/>
      <c r="KK20" s="70"/>
      <c r="KL20" s="70"/>
      <c r="KM20" s="70"/>
      <c r="KN20" s="70"/>
      <c r="KO20" s="70"/>
      <c r="KP20" s="70"/>
      <c r="KQ20" s="70"/>
      <c r="KR20" s="70"/>
      <c r="KS20" s="70"/>
      <c r="KT20" s="70"/>
      <c r="KU20" s="70"/>
      <c r="KV20" s="70"/>
      <c r="KW20" s="70"/>
      <c r="KX20" s="70"/>
      <c r="KY20" s="70"/>
      <c r="KZ20" s="70"/>
      <c r="LA20" s="70"/>
      <c r="LB20" s="70"/>
      <c r="LC20" s="70"/>
      <c r="LD20" s="70"/>
      <c r="LE20" s="70"/>
      <c r="LF20" s="70"/>
      <c r="LG20" s="70"/>
      <c r="LH20" s="70"/>
      <c r="LI20" s="70"/>
      <c r="LJ20" s="70"/>
      <c r="LK20" s="70"/>
      <c r="LL20" s="70"/>
      <c r="LM20" s="70"/>
      <c r="LN20" s="70"/>
      <c r="LO20" s="70"/>
      <c r="LP20" s="70"/>
      <c r="LQ20" s="70"/>
      <c r="LR20" s="70"/>
      <c r="LS20" s="70"/>
      <c r="LT20" s="70"/>
      <c r="LU20" s="70"/>
      <c r="LV20" s="70"/>
      <c r="LW20" s="70"/>
      <c r="LX20" s="70"/>
      <c r="LY20" s="70"/>
      <c r="LZ20" s="70"/>
      <c r="MA20" s="70"/>
      <c r="MB20" s="70"/>
      <c r="MC20" s="70"/>
      <c r="MD20" s="70"/>
      <c r="ME20" s="70"/>
      <c r="MF20" s="70"/>
      <c r="MG20" s="70"/>
      <c r="MH20" s="70"/>
      <c r="MI20" s="70"/>
      <c r="MJ20" s="70"/>
      <c r="MK20" s="70"/>
      <c r="ML20" s="70"/>
      <c r="MM20" s="70"/>
      <c r="MN20" s="70"/>
      <c r="MO20" s="70"/>
      <c r="MP20" s="70"/>
      <c r="MQ20" s="70"/>
      <c r="MR20" s="70"/>
      <c r="MS20" s="70"/>
      <c r="MT20" s="70"/>
      <c r="MU20" s="70"/>
      <c r="MV20" s="70"/>
      <c r="MW20" s="70"/>
      <c r="MX20" s="70"/>
      <c r="MY20" s="70"/>
      <c r="MZ20" s="70"/>
      <c r="NA20" s="70"/>
      <c r="NB20" s="70"/>
      <c r="NC20" s="70"/>
      <c r="ND20" s="70"/>
      <c r="NE20" s="70"/>
      <c r="NF20" s="70"/>
      <c r="NG20" s="70"/>
      <c r="NH20" s="70"/>
      <c r="NI20" s="70"/>
      <c r="NJ20" s="70"/>
      <c r="NK20" s="70"/>
      <c r="NL20" s="70"/>
      <c r="NM20" s="70"/>
      <c r="NN20" s="70"/>
      <c r="NO20" s="70"/>
      <c r="NP20" s="70"/>
      <c r="NQ20" s="70"/>
      <c r="NR20" s="70"/>
      <c r="NS20" s="70"/>
      <c r="NT20" s="70"/>
      <c r="NU20" s="70"/>
      <c r="NV20" s="70"/>
      <c r="NW20" s="70"/>
      <c r="NX20" s="70"/>
      <c r="NY20" s="70"/>
      <c r="NZ20" s="70"/>
      <c r="OA20" s="70"/>
      <c r="OB20" s="70"/>
      <c r="OC20" s="70"/>
      <c r="OD20" s="70"/>
      <c r="OE20" s="70"/>
      <c r="OF20" s="70"/>
      <c r="OG20" s="70"/>
      <c r="OH20" s="70"/>
      <c r="OI20" s="70"/>
      <c r="OJ20" s="70"/>
      <c r="OK20" s="70"/>
      <c r="OL20" s="70"/>
      <c r="OM20" s="70"/>
      <c r="ON20" s="70"/>
      <c r="OO20" s="70"/>
      <c r="OP20" s="70"/>
      <c r="OQ20" s="70"/>
      <c r="OR20" s="70"/>
      <c r="OS20" s="70"/>
      <c r="OT20" s="70"/>
      <c r="OU20" s="70"/>
      <c r="OV20" s="70"/>
      <c r="OW20" s="70"/>
      <c r="OX20" s="70"/>
      <c r="OY20" s="70"/>
      <c r="OZ20" s="70"/>
      <c r="PA20" s="70"/>
      <c r="PB20" s="70"/>
      <c r="PC20" s="70"/>
      <c r="PD20" s="70"/>
      <c r="PE20" s="70"/>
      <c r="PF20" s="70"/>
      <c r="PG20" s="70"/>
      <c r="PH20" s="70"/>
      <c r="PI20" s="70"/>
      <c r="PJ20" s="70"/>
      <c r="PK20" s="70"/>
      <c r="PL20" s="70"/>
      <c r="PM20" s="70"/>
      <c r="PN20" s="70"/>
      <c r="PO20" s="70"/>
      <c r="PP20" s="70"/>
      <c r="PQ20" s="70"/>
      <c r="PR20" s="70"/>
      <c r="PS20" s="70"/>
      <c r="PT20" s="70"/>
      <c r="PU20" s="70"/>
      <c r="PV20" s="70"/>
      <c r="PW20" s="70"/>
      <c r="PX20" s="70"/>
      <c r="PY20" s="70"/>
      <c r="PZ20" s="70"/>
      <c r="QA20" s="70"/>
      <c r="QB20" s="70"/>
      <c r="QC20" s="70"/>
      <c r="QD20" s="70"/>
      <c r="QE20" s="70"/>
      <c r="QF20" s="70"/>
      <c r="QG20" s="70"/>
      <c r="QH20" s="70"/>
      <c r="QI20" s="70"/>
      <c r="QJ20" s="70"/>
      <c r="QK20" s="70"/>
      <c r="QL20" s="70"/>
      <c r="QM20" s="70"/>
      <c r="QN20" s="70"/>
      <c r="QO20" s="70"/>
      <c r="QP20" s="70"/>
      <c r="QQ20" s="70"/>
      <c r="QR20" s="70"/>
      <c r="QS20" s="70"/>
      <c r="QT20" s="70"/>
      <c r="QU20" s="70"/>
      <c r="QV20" s="70"/>
      <c r="QW20" s="70"/>
      <c r="QX20" s="70"/>
      <c r="QY20" s="70"/>
      <c r="QZ20" s="70"/>
      <c r="RA20" s="70"/>
      <c r="RB20" s="70"/>
      <c r="RC20" s="70"/>
      <c r="RD20" s="70"/>
      <c r="RE20" s="70"/>
      <c r="RF20" s="70"/>
      <c r="RG20" s="70"/>
      <c r="RH20" s="70"/>
      <c r="RI20" s="70"/>
      <c r="RJ20" s="70"/>
      <c r="RK20" s="70"/>
      <c r="RL20" s="70"/>
      <c r="RM20" s="70"/>
      <c r="RN20" s="70"/>
      <c r="RO20" s="70"/>
      <c r="RP20" s="70"/>
      <c r="RQ20" s="70"/>
      <c r="RR20" s="70"/>
      <c r="RS20" s="70"/>
      <c r="RT20" s="70"/>
      <c r="RU20" s="70"/>
      <c r="RV20" s="70"/>
      <c r="RW20" s="70"/>
      <c r="RX20" s="70"/>
      <c r="RY20" s="70"/>
      <c r="RZ20" s="70"/>
      <c r="SA20" s="70"/>
      <c r="SB20" s="70"/>
      <c r="SC20" s="70"/>
      <c r="SD20" s="70"/>
      <c r="SE20" s="70"/>
      <c r="SF20" s="70"/>
      <c r="SG20" s="70"/>
      <c r="SH20" s="70"/>
      <c r="SI20" s="70"/>
      <c r="SJ20" s="70"/>
      <c r="SK20" s="70"/>
      <c r="SL20" s="70"/>
      <c r="SM20" s="70"/>
      <c r="SN20" s="70"/>
      <c r="SO20" s="70"/>
      <c r="SP20" s="70"/>
      <c r="SQ20" s="70"/>
      <c r="SR20" s="70"/>
      <c r="SS20" s="70"/>
      <c r="ST20" s="70"/>
      <c r="SU20" s="70"/>
      <c r="SV20" s="70"/>
      <c r="SW20" s="70"/>
      <c r="SX20" s="70"/>
      <c r="SY20" s="70"/>
      <c r="SZ20" s="70"/>
      <c r="TA20" s="70"/>
      <c r="TB20" s="70"/>
      <c r="TC20" s="70"/>
      <c r="TD20" s="70"/>
      <c r="TE20" s="70"/>
      <c r="TF20" s="70"/>
      <c r="TG20" s="70"/>
      <c r="TH20" s="70"/>
      <c r="TI20" s="70"/>
      <c r="TJ20" s="70"/>
      <c r="TK20" s="70"/>
      <c r="TL20" s="70"/>
      <c r="TM20" s="70"/>
      <c r="TN20" s="70"/>
      <c r="TO20" s="70"/>
      <c r="TP20" s="70"/>
      <c r="TQ20" s="70"/>
      <c r="TR20" s="70"/>
      <c r="TS20" s="70"/>
      <c r="TT20" s="70"/>
      <c r="TU20" s="70"/>
      <c r="TV20" s="70"/>
      <c r="TW20" s="70"/>
      <c r="TX20" s="70"/>
      <c r="TY20" s="70"/>
      <c r="TZ20" s="70"/>
      <c r="UA20" s="70"/>
      <c r="UB20" s="70"/>
      <c r="UC20" s="70"/>
      <c r="UD20" s="70"/>
      <c r="UE20" s="70"/>
      <c r="UF20" s="70"/>
      <c r="UG20" s="70"/>
      <c r="UH20" s="70"/>
      <c r="UI20" s="70"/>
      <c r="UJ20" s="70"/>
      <c r="UK20" s="70"/>
      <c r="UL20" s="70"/>
      <c r="UM20" s="70"/>
      <c r="UN20" s="70"/>
      <c r="UO20" s="70"/>
      <c r="UP20" s="70"/>
      <c r="UQ20" s="70"/>
      <c r="UR20" s="70"/>
      <c r="US20" s="70"/>
      <c r="UT20" s="70"/>
      <c r="UU20" s="70"/>
      <c r="UV20" s="70"/>
    </row>
    <row r="21" spans="1:568" s="71" customFormat="1" ht="329.25" customHeight="1" x14ac:dyDescent="1.8">
      <c r="A21" s="162"/>
      <c r="B21" s="162"/>
      <c r="C21" s="162"/>
      <c r="D21" s="159"/>
      <c r="E21" s="162"/>
      <c r="F21" s="162"/>
      <c r="G21" s="162"/>
      <c r="H21" s="162"/>
      <c r="I21" s="162"/>
      <c r="J21" s="162"/>
      <c r="K21" s="68"/>
      <c r="L21" s="68"/>
      <c r="M21" s="68"/>
      <c r="N21" s="69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  <c r="IU21" s="70"/>
      <c r="IV21" s="70"/>
      <c r="IW21" s="70"/>
      <c r="IX21" s="70"/>
      <c r="IY21" s="70"/>
      <c r="IZ21" s="70"/>
      <c r="JA21" s="70"/>
      <c r="JB21" s="70"/>
      <c r="JC21" s="70"/>
      <c r="JD21" s="70"/>
      <c r="JE21" s="70"/>
      <c r="JF21" s="70"/>
      <c r="JG21" s="70"/>
      <c r="JH21" s="70"/>
      <c r="JI21" s="70"/>
      <c r="JJ21" s="70"/>
      <c r="JK21" s="70"/>
      <c r="JL21" s="70"/>
      <c r="JM21" s="70"/>
      <c r="JN21" s="70"/>
      <c r="JO21" s="70"/>
      <c r="JP21" s="70"/>
      <c r="JQ21" s="70"/>
      <c r="JR21" s="70"/>
      <c r="JS21" s="70"/>
      <c r="JT21" s="70"/>
      <c r="JU21" s="70"/>
      <c r="JV21" s="70"/>
      <c r="JW21" s="70"/>
      <c r="JX21" s="70"/>
      <c r="JY21" s="70"/>
      <c r="JZ21" s="70"/>
      <c r="KA21" s="70"/>
      <c r="KB21" s="70"/>
      <c r="KC21" s="70"/>
      <c r="KD21" s="70"/>
      <c r="KE21" s="70"/>
      <c r="KF21" s="70"/>
      <c r="KG21" s="70"/>
      <c r="KH21" s="70"/>
      <c r="KI21" s="70"/>
      <c r="KJ21" s="70"/>
      <c r="KK21" s="70"/>
      <c r="KL21" s="70"/>
      <c r="KM21" s="70"/>
      <c r="KN21" s="70"/>
      <c r="KO21" s="70"/>
      <c r="KP21" s="70"/>
      <c r="KQ21" s="70"/>
      <c r="KR21" s="70"/>
      <c r="KS21" s="70"/>
      <c r="KT21" s="70"/>
      <c r="KU21" s="70"/>
      <c r="KV21" s="70"/>
      <c r="KW21" s="70"/>
      <c r="KX21" s="70"/>
      <c r="KY21" s="70"/>
      <c r="KZ21" s="70"/>
      <c r="LA21" s="70"/>
      <c r="LB21" s="70"/>
      <c r="LC21" s="70"/>
      <c r="LD21" s="70"/>
      <c r="LE21" s="70"/>
      <c r="LF21" s="70"/>
      <c r="LG21" s="70"/>
      <c r="LH21" s="70"/>
      <c r="LI21" s="70"/>
      <c r="LJ21" s="70"/>
      <c r="LK21" s="70"/>
      <c r="LL21" s="70"/>
      <c r="LM21" s="70"/>
      <c r="LN21" s="70"/>
      <c r="LO21" s="70"/>
      <c r="LP21" s="70"/>
      <c r="LQ21" s="70"/>
      <c r="LR21" s="70"/>
      <c r="LS21" s="70"/>
      <c r="LT21" s="70"/>
      <c r="LU21" s="70"/>
      <c r="LV21" s="70"/>
      <c r="LW21" s="70"/>
      <c r="LX21" s="70"/>
      <c r="LY21" s="70"/>
      <c r="LZ21" s="70"/>
      <c r="MA21" s="70"/>
      <c r="MB21" s="70"/>
      <c r="MC21" s="70"/>
      <c r="MD21" s="70"/>
      <c r="ME21" s="70"/>
      <c r="MF21" s="70"/>
      <c r="MG21" s="70"/>
      <c r="MH21" s="70"/>
      <c r="MI21" s="70"/>
      <c r="MJ21" s="70"/>
      <c r="MK21" s="70"/>
      <c r="ML21" s="70"/>
      <c r="MM21" s="70"/>
      <c r="MN21" s="70"/>
      <c r="MO21" s="70"/>
      <c r="MP21" s="70"/>
      <c r="MQ21" s="70"/>
      <c r="MR21" s="70"/>
      <c r="MS21" s="70"/>
      <c r="MT21" s="70"/>
      <c r="MU21" s="70"/>
      <c r="MV21" s="70"/>
      <c r="MW21" s="70"/>
      <c r="MX21" s="70"/>
      <c r="MY21" s="70"/>
      <c r="MZ21" s="70"/>
      <c r="NA21" s="70"/>
      <c r="NB21" s="70"/>
      <c r="NC21" s="70"/>
      <c r="ND21" s="70"/>
      <c r="NE21" s="70"/>
      <c r="NF21" s="70"/>
      <c r="NG21" s="70"/>
      <c r="NH21" s="70"/>
      <c r="NI21" s="70"/>
      <c r="NJ21" s="70"/>
      <c r="NK21" s="70"/>
      <c r="NL21" s="70"/>
      <c r="NM21" s="70"/>
      <c r="NN21" s="70"/>
      <c r="NO21" s="70"/>
      <c r="NP21" s="70"/>
      <c r="NQ21" s="70"/>
      <c r="NR21" s="70"/>
      <c r="NS21" s="70"/>
      <c r="NT21" s="70"/>
      <c r="NU21" s="70"/>
      <c r="NV21" s="70"/>
      <c r="NW21" s="70"/>
      <c r="NX21" s="70"/>
      <c r="NY21" s="70"/>
      <c r="NZ21" s="70"/>
      <c r="OA21" s="70"/>
      <c r="OB21" s="70"/>
      <c r="OC21" s="70"/>
      <c r="OD21" s="70"/>
      <c r="OE21" s="70"/>
      <c r="OF21" s="70"/>
      <c r="OG21" s="70"/>
      <c r="OH21" s="70"/>
      <c r="OI21" s="70"/>
      <c r="OJ21" s="70"/>
      <c r="OK21" s="70"/>
      <c r="OL21" s="70"/>
      <c r="OM21" s="70"/>
      <c r="ON21" s="70"/>
      <c r="OO21" s="70"/>
      <c r="OP21" s="70"/>
      <c r="OQ21" s="70"/>
      <c r="OR21" s="70"/>
      <c r="OS21" s="70"/>
      <c r="OT21" s="70"/>
      <c r="OU21" s="70"/>
      <c r="OV21" s="70"/>
      <c r="OW21" s="70"/>
      <c r="OX21" s="70"/>
      <c r="OY21" s="70"/>
      <c r="OZ21" s="70"/>
      <c r="PA21" s="70"/>
      <c r="PB21" s="70"/>
      <c r="PC21" s="70"/>
      <c r="PD21" s="70"/>
      <c r="PE21" s="70"/>
      <c r="PF21" s="70"/>
      <c r="PG21" s="70"/>
      <c r="PH21" s="70"/>
      <c r="PI21" s="70"/>
      <c r="PJ21" s="70"/>
      <c r="PK21" s="70"/>
      <c r="PL21" s="70"/>
      <c r="PM21" s="70"/>
      <c r="PN21" s="70"/>
      <c r="PO21" s="70"/>
      <c r="PP21" s="70"/>
      <c r="PQ21" s="70"/>
      <c r="PR21" s="70"/>
      <c r="PS21" s="70"/>
      <c r="PT21" s="70"/>
      <c r="PU21" s="70"/>
      <c r="PV21" s="70"/>
      <c r="PW21" s="70"/>
      <c r="PX21" s="70"/>
      <c r="PY21" s="70"/>
      <c r="PZ21" s="70"/>
      <c r="QA21" s="70"/>
      <c r="QB21" s="70"/>
      <c r="QC21" s="70"/>
      <c r="QD21" s="70"/>
      <c r="QE21" s="70"/>
      <c r="QF21" s="70"/>
      <c r="QG21" s="70"/>
      <c r="QH21" s="70"/>
      <c r="QI21" s="70"/>
      <c r="QJ21" s="70"/>
      <c r="QK21" s="70"/>
      <c r="QL21" s="70"/>
      <c r="QM21" s="70"/>
      <c r="QN21" s="70"/>
      <c r="QO21" s="70"/>
      <c r="QP21" s="70"/>
      <c r="QQ21" s="70"/>
      <c r="QR21" s="70"/>
      <c r="QS21" s="70"/>
      <c r="QT21" s="70"/>
      <c r="QU21" s="70"/>
      <c r="QV21" s="70"/>
      <c r="QW21" s="70"/>
      <c r="QX21" s="70"/>
      <c r="QY21" s="70"/>
      <c r="QZ21" s="70"/>
      <c r="RA21" s="70"/>
      <c r="RB21" s="70"/>
      <c r="RC21" s="70"/>
      <c r="RD21" s="70"/>
      <c r="RE21" s="70"/>
      <c r="RF21" s="70"/>
      <c r="RG21" s="70"/>
      <c r="RH21" s="70"/>
      <c r="RI21" s="70"/>
      <c r="RJ21" s="70"/>
      <c r="RK21" s="70"/>
      <c r="RL21" s="70"/>
      <c r="RM21" s="70"/>
      <c r="RN21" s="70"/>
      <c r="RO21" s="70"/>
      <c r="RP21" s="70"/>
      <c r="RQ21" s="70"/>
      <c r="RR21" s="70"/>
      <c r="RS21" s="70"/>
      <c r="RT21" s="70"/>
      <c r="RU21" s="70"/>
      <c r="RV21" s="70"/>
      <c r="RW21" s="70"/>
      <c r="RX21" s="70"/>
      <c r="RY21" s="70"/>
      <c r="RZ21" s="70"/>
      <c r="SA21" s="70"/>
      <c r="SB21" s="70"/>
      <c r="SC21" s="70"/>
      <c r="SD21" s="70"/>
      <c r="SE21" s="70"/>
      <c r="SF21" s="70"/>
      <c r="SG21" s="70"/>
      <c r="SH21" s="70"/>
      <c r="SI21" s="70"/>
      <c r="SJ21" s="70"/>
      <c r="SK21" s="70"/>
      <c r="SL21" s="70"/>
      <c r="SM21" s="70"/>
      <c r="SN21" s="70"/>
      <c r="SO21" s="70"/>
      <c r="SP21" s="70"/>
      <c r="SQ21" s="70"/>
      <c r="SR21" s="70"/>
      <c r="SS21" s="70"/>
      <c r="ST21" s="70"/>
      <c r="SU21" s="70"/>
      <c r="SV21" s="70"/>
      <c r="SW21" s="70"/>
      <c r="SX21" s="70"/>
      <c r="SY21" s="70"/>
      <c r="SZ21" s="70"/>
      <c r="TA21" s="70"/>
      <c r="TB21" s="70"/>
      <c r="TC21" s="70"/>
      <c r="TD21" s="70"/>
      <c r="TE21" s="70"/>
      <c r="TF21" s="70"/>
      <c r="TG21" s="70"/>
      <c r="TH21" s="70"/>
      <c r="TI21" s="70"/>
      <c r="TJ21" s="70"/>
      <c r="TK21" s="70"/>
      <c r="TL21" s="70"/>
      <c r="TM21" s="70"/>
      <c r="TN21" s="70"/>
      <c r="TO21" s="70"/>
      <c r="TP21" s="70"/>
      <c r="TQ21" s="70"/>
      <c r="TR21" s="70"/>
      <c r="TS21" s="70"/>
      <c r="TT21" s="70"/>
      <c r="TU21" s="70"/>
      <c r="TV21" s="70"/>
      <c r="TW21" s="70"/>
      <c r="TX21" s="70"/>
      <c r="TY21" s="70"/>
      <c r="TZ21" s="70"/>
      <c r="UA21" s="70"/>
      <c r="UB21" s="70"/>
      <c r="UC21" s="70"/>
      <c r="UD21" s="70"/>
      <c r="UE21" s="70"/>
      <c r="UF21" s="70"/>
      <c r="UG21" s="70"/>
      <c r="UH21" s="70"/>
      <c r="UI21" s="70"/>
      <c r="UJ21" s="70"/>
      <c r="UK21" s="70"/>
      <c r="UL21" s="70"/>
      <c r="UM21" s="70"/>
      <c r="UN21" s="70"/>
      <c r="UO21" s="70"/>
      <c r="UP21" s="70"/>
      <c r="UQ21" s="70"/>
      <c r="UR21" s="70"/>
      <c r="US21" s="70"/>
      <c r="UT21" s="70"/>
      <c r="UU21" s="70"/>
      <c r="UV21" s="70"/>
    </row>
    <row r="22" spans="1:568" s="71" customFormat="1" ht="96" customHeight="1" x14ac:dyDescent="1.8">
      <c r="A22" s="163"/>
      <c r="B22" s="163"/>
      <c r="C22" s="163"/>
      <c r="D22" s="159"/>
      <c r="E22" s="163"/>
      <c r="F22" s="163"/>
      <c r="G22" s="163"/>
      <c r="H22" s="163"/>
      <c r="I22" s="163"/>
      <c r="J22" s="163"/>
      <c r="K22" s="68"/>
      <c r="L22" s="68"/>
      <c r="M22" s="68"/>
      <c r="N22" s="69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  <c r="IU22" s="70"/>
      <c r="IV22" s="70"/>
      <c r="IW22" s="70"/>
      <c r="IX22" s="70"/>
      <c r="IY22" s="70"/>
      <c r="IZ22" s="70"/>
      <c r="JA22" s="70"/>
      <c r="JB22" s="70"/>
      <c r="JC22" s="70"/>
      <c r="JD22" s="70"/>
      <c r="JE22" s="70"/>
      <c r="JF22" s="70"/>
      <c r="JG22" s="70"/>
      <c r="JH22" s="70"/>
      <c r="JI22" s="70"/>
      <c r="JJ22" s="70"/>
      <c r="JK22" s="70"/>
      <c r="JL22" s="70"/>
      <c r="JM22" s="70"/>
      <c r="JN22" s="70"/>
      <c r="JO22" s="70"/>
      <c r="JP22" s="70"/>
      <c r="JQ22" s="70"/>
      <c r="JR22" s="70"/>
      <c r="JS22" s="70"/>
      <c r="JT22" s="70"/>
      <c r="JU22" s="70"/>
      <c r="JV22" s="70"/>
      <c r="JW22" s="70"/>
      <c r="JX22" s="70"/>
      <c r="JY22" s="70"/>
      <c r="JZ22" s="70"/>
      <c r="KA22" s="70"/>
      <c r="KB22" s="70"/>
      <c r="KC22" s="70"/>
      <c r="KD22" s="70"/>
      <c r="KE22" s="70"/>
      <c r="KF22" s="70"/>
      <c r="KG22" s="70"/>
      <c r="KH22" s="70"/>
      <c r="KI22" s="70"/>
      <c r="KJ22" s="70"/>
      <c r="KK22" s="70"/>
      <c r="KL22" s="70"/>
      <c r="KM22" s="70"/>
      <c r="KN22" s="70"/>
      <c r="KO22" s="70"/>
      <c r="KP22" s="70"/>
      <c r="KQ22" s="70"/>
      <c r="KR22" s="70"/>
      <c r="KS22" s="70"/>
      <c r="KT22" s="70"/>
      <c r="KU22" s="70"/>
      <c r="KV22" s="70"/>
      <c r="KW22" s="70"/>
      <c r="KX22" s="70"/>
      <c r="KY22" s="70"/>
      <c r="KZ22" s="70"/>
      <c r="LA22" s="70"/>
      <c r="LB22" s="70"/>
      <c r="LC22" s="70"/>
      <c r="LD22" s="70"/>
      <c r="LE22" s="70"/>
      <c r="LF22" s="70"/>
      <c r="LG22" s="70"/>
      <c r="LH22" s="70"/>
      <c r="LI22" s="70"/>
      <c r="LJ22" s="70"/>
      <c r="LK22" s="70"/>
      <c r="LL22" s="70"/>
      <c r="LM22" s="70"/>
      <c r="LN22" s="70"/>
      <c r="LO22" s="70"/>
      <c r="LP22" s="70"/>
      <c r="LQ22" s="70"/>
      <c r="LR22" s="70"/>
      <c r="LS22" s="70"/>
      <c r="LT22" s="70"/>
      <c r="LU22" s="70"/>
      <c r="LV22" s="70"/>
      <c r="LW22" s="70"/>
      <c r="LX22" s="70"/>
      <c r="LY22" s="70"/>
      <c r="LZ22" s="70"/>
      <c r="MA22" s="70"/>
      <c r="MB22" s="70"/>
      <c r="MC22" s="70"/>
      <c r="MD22" s="70"/>
      <c r="ME22" s="70"/>
      <c r="MF22" s="70"/>
      <c r="MG22" s="70"/>
      <c r="MH22" s="70"/>
      <c r="MI22" s="70"/>
      <c r="MJ22" s="70"/>
      <c r="MK22" s="70"/>
      <c r="ML22" s="70"/>
      <c r="MM22" s="70"/>
      <c r="MN22" s="70"/>
      <c r="MO22" s="70"/>
      <c r="MP22" s="70"/>
      <c r="MQ22" s="70"/>
      <c r="MR22" s="70"/>
      <c r="MS22" s="70"/>
      <c r="MT22" s="70"/>
      <c r="MU22" s="70"/>
      <c r="MV22" s="70"/>
      <c r="MW22" s="70"/>
      <c r="MX22" s="70"/>
      <c r="MY22" s="70"/>
      <c r="MZ22" s="70"/>
      <c r="NA22" s="70"/>
      <c r="NB22" s="70"/>
      <c r="NC22" s="70"/>
      <c r="ND22" s="70"/>
      <c r="NE22" s="70"/>
      <c r="NF22" s="70"/>
      <c r="NG22" s="70"/>
      <c r="NH22" s="70"/>
      <c r="NI22" s="70"/>
      <c r="NJ22" s="70"/>
      <c r="NK22" s="70"/>
      <c r="NL22" s="70"/>
      <c r="NM22" s="70"/>
      <c r="NN22" s="70"/>
      <c r="NO22" s="70"/>
      <c r="NP22" s="70"/>
      <c r="NQ22" s="70"/>
      <c r="NR22" s="70"/>
      <c r="NS22" s="70"/>
      <c r="NT22" s="70"/>
      <c r="NU22" s="70"/>
      <c r="NV22" s="70"/>
      <c r="NW22" s="70"/>
      <c r="NX22" s="70"/>
      <c r="NY22" s="70"/>
      <c r="NZ22" s="70"/>
      <c r="OA22" s="70"/>
      <c r="OB22" s="70"/>
      <c r="OC22" s="70"/>
      <c r="OD22" s="70"/>
      <c r="OE22" s="70"/>
      <c r="OF22" s="70"/>
      <c r="OG22" s="70"/>
      <c r="OH22" s="70"/>
      <c r="OI22" s="70"/>
      <c r="OJ22" s="70"/>
      <c r="OK22" s="70"/>
      <c r="OL22" s="70"/>
      <c r="OM22" s="70"/>
      <c r="ON22" s="70"/>
      <c r="OO22" s="70"/>
      <c r="OP22" s="70"/>
      <c r="OQ22" s="70"/>
      <c r="OR22" s="70"/>
      <c r="OS22" s="70"/>
      <c r="OT22" s="70"/>
      <c r="OU22" s="70"/>
      <c r="OV22" s="70"/>
      <c r="OW22" s="70"/>
      <c r="OX22" s="70"/>
      <c r="OY22" s="70"/>
      <c r="OZ22" s="70"/>
      <c r="PA22" s="70"/>
      <c r="PB22" s="70"/>
      <c r="PC22" s="70"/>
      <c r="PD22" s="70"/>
      <c r="PE22" s="70"/>
      <c r="PF22" s="70"/>
      <c r="PG22" s="70"/>
      <c r="PH22" s="70"/>
      <c r="PI22" s="70"/>
      <c r="PJ22" s="70"/>
      <c r="PK22" s="70"/>
      <c r="PL22" s="70"/>
      <c r="PM22" s="70"/>
      <c r="PN22" s="70"/>
      <c r="PO22" s="70"/>
      <c r="PP22" s="70"/>
      <c r="PQ22" s="70"/>
      <c r="PR22" s="70"/>
      <c r="PS22" s="70"/>
      <c r="PT22" s="70"/>
      <c r="PU22" s="70"/>
      <c r="PV22" s="70"/>
      <c r="PW22" s="70"/>
      <c r="PX22" s="70"/>
      <c r="PY22" s="70"/>
      <c r="PZ22" s="70"/>
      <c r="QA22" s="70"/>
      <c r="QB22" s="70"/>
      <c r="QC22" s="70"/>
      <c r="QD22" s="70"/>
      <c r="QE22" s="70"/>
      <c r="QF22" s="70"/>
      <c r="QG22" s="70"/>
      <c r="QH22" s="70"/>
      <c r="QI22" s="70"/>
      <c r="QJ22" s="70"/>
      <c r="QK22" s="70"/>
      <c r="QL22" s="70"/>
      <c r="QM22" s="70"/>
      <c r="QN22" s="70"/>
      <c r="QO22" s="70"/>
      <c r="QP22" s="70"/>
      <c r="QQ22" s="70"/>
      <c r="QR22" s="70"/>
      <c r="QS22" s="70"/>
      <c r="QT22" s="70"/>
      <c r="QU22" s="70"/>
      <c r="QV22" s="70"/>
      <c r="QW22" s="70"/>
      <c r="QX22" s="70"/>
      <c r="QY22" s="70"/>
      <c r="QZ22" s="70"/>
      <c r="RA22" s="70"/>
      <c r="RB22" s="70"/>
      <c r="RC22" s="70"/>
      <c r="RD22" s="70"/>
      <c r="RE22" s="70"/>
      <c r="RF22" s="70"/>
      <c r="RG22" s="70"/>
      <c r="RH22" s="70"/>
      <c r="RI22" s="70"/>
      <c r="RJ22" s="70"/>
      <c r="RK22" s="70"/>
      <c r="RL22" s="70"/>
      <c r="RM22" s="70"/>
      <c r="RN22" s="70"/>
      <c r="RO22" s="70"/>
      <c r="RP22" s="70"/>
      <c r="RQ22" s="70"/>
      <c r="RR22" s="70"/>
      <c r="RS22" s="70"/>
      <c r="RT22" s="70"/>
      <c r="RU22" s="70"/>
      <c r="RV22" s="70"/>
      <c r="RW22" s="70"/>
      <c r="RX22" s="70"/>
      <c r="RY22" s="70"/>
      <c r="RZ22" s="70"/>
      <c r="SA22" s="70"/>
      <c r="SB22" s="70"/>
      <c r="SC22" s="70"/>
      <c r="SD22" s="70"/>
      <c r="SE22" s="70"/>
      <c r="SF22" s="70"/>
      <c r="SG22" s="70"/>
      <c r="SH22" s="70"/>
      <c r="SI22" s="70"/>
      <c r="SJ22" s="70"/>
      <c r="SK22" s="70"/>
      <c r="SL22" s="70"/>
      <c r="SM22" s="70"/>
      <c r="SN22" s="70"/>
      <c r="SO22" s="70"/>
      <c r="SP22" s="70"/>
      <c r="SQ22" s="70"/>
      <c r="SR22" s="70"/>
      <c r="SS22" s="70"/>
      <c r="ST22" s="70"/>
      <c r="SU22" s="70"/>
      <c r="SV22" s="70"/>
      <c r="SW22" s="70"/>
      <c r="SX22" s="70"/>
      <c r="SY22" s="70"/>
      <c r="SZ22" s="70"/>
      <c r="TA22" s="70"/>
      <c r="TB22" s="70"/>
      <c r="TC22" s="70"/>
      <c r="TD22" s="70"/>
      <c r="TE22" s="70"/>
      <c r="TF22" s="70"/>
      <c r="TG22" s="70"/>
      <c r="TH22" s="70"/>
      <c r="TI22" s="70"/>
      <c r="TJ22" s="70"/>
      <c r="TK22" s="70"/>
      <c r="TL22" s="70"/>
      <c r="TM22" s="70"/>
      <c r="TN22" s="70"/>
      <c r="TO22" s="70"/>
      <c r="TP22" s="70"/>
      <c r="TQ22" s="70"/>
      <c r="TR22" s="70"/>
      <c r="TS22" s="70"/>
      <c r="TT22" s="70"/>
      <c r="TU22" s="70"/>
      <c r="TV22" s="70"/>
      <c r="TW22" s="70"/>
      <c r="TX22" s="70"/>
      <c r="TY22" s="70"/>
      <c r="TZ22" s="70"/>
      <c r="UA22" s="70"/>
      <c r="UB22" s="70"/>
      <c r="UC22" s="70"/>
      <c r="UD22" s="70"/>
      <c r="UE22" s="70"/>
      <c r="UF22" s="70"/>
      <c r="UG22" s="70"/>
      <c r="UH22" s="70"/>
      <c r="UI22" s="70"/>
      <c r="UJ22" s="70"/>
      <c r="UK22" s="70"/>
      <c r="UL22" s="70"/>
      <c r="UM22" s="70"/>
      <c r="UN22" s="70"/>
      <c r="UO22" s="70"/>
      <c r="UP22" s="70"/>
      <c r="UQ22" s="70"/>
      <c r="UR22" s="70"/>
      <c r="US22" s="70"/>
      <c r="UT22" s="70"/>
      <c r="UU22" s="70"/>
      <c r="UV22" s="70"/>
    </row>
    <row r="23" spans="1:568" s="71" customFormat="1" ht="408.75" customHeight="1" x14ac:dyDescent="1.8">
      <c r="A23" s="154" t="s">
        <v>5</v>
      </c>
      <c r="B23" s="151" t="s">
        <v>69</v>
      </c>
      <c r="C23" s="151" t="s">
        <v>101</v>
      </c>
      <c r="D23" s="151" t="s">
        <v>64</v>
      </c>
      <c r="E23" s="151" t="s">
        <v>65</v>
      </c>
      <c r="F23" s="164">
        <v>18418147</v>
      </c>
      <c r="G23" s="164">
        <v>18418103</v>
      </c>
      <c r="H23" s="164">
        <v>18418208</v>
      </c>
      <c r="I23" s="164">
        <f>SUM(F23:H24)</f>
        <v>55254458</v>
      </c>
      <c r="J23" s="151" t="s">
        <v>25</v>
      </c>
      <c r="K23" s="68"/>
      <c r="L23" s="68"/>
      <c r="M23" s="68"/>
      <c r="N23" s="69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0"/>
      <c r="IX23" s="70"/>
      <c r="IY23" s="70"/>
      <c r="IZ23" s="70"/>
      <c r="JA23" s="70"/>
      <c r="JB23" s="70"/>
      <c r="JC23" s="70"/>
      <c r="JD23" s="70"/>
      <c r="JE23" s="70"/>
      <c r="JF23" s="70"/>
      <c r="JG23" s="70"/>
      <c r="JH23" s="70"/>
      <c r="JI23" s="70"/>
      <c r="JJ23" s="70"/>
      <c r="JK23" s="70"/>
      <c r="JL23" s="70"/>
      <c r="JM23" s="70"/>
      <c r="JN23" s="70"/>
      <c r="JO23" s="70"/>
      <c r="JP23" s="70"/>
      <c r="JQ23" s="70"/>
      <c r="JR23" s="70"/>
      <c r="JS23" s="70"/>
      <c r="JT23" s="70"/>
      <c r="JU23" s="70"/>
      <c r="JV23" s="70"/>
      <c r="JW23" s="70"/>
      <c r="JX23" s="70"/>
      <c r="JY23" s="70"/>
      <c r="JZ23" s="70"/>
      <c r="KA23" s="70"/>
      <c r="KB23" s="70"/>
      <c r="KC23" s="70"/>
      <c r="KD23" s="70"/>
      <c r="KE23" s="70"/>
      <c r="KF23" s="70"/>
      <c r="KG23" s="70"/>
      <c r="KH23" s="70"/>
      <c r="KI23" s="70"/>
      <c r="KJ23" s="70"/>
      <c r="KK23" s="70"/>
      <c r="KL23" s="70"/>
      <c r="KM23" s="70"/>
      <c r="KN23" s="70"/>
      <c r="KO23" s="70"/>
      <c r="KP23" s="70"/>
      <c r="KQ23" s="70"/>
      <c r="KR23" s="70"/>
      <c r="KS23" s="70"/>
      <c r="KT23" s="70"/>
      <c r="KU23" s="70"/>
      <c r="KV23" s="70"/>
      <c r="KW23" s="70"/>
      <c r="KX23" s="70"/>
      <c r="KY23" s="70"/>
      <c r="KZ23" s="70"/>
      <c r="LA23" s="70"/>
      <c r="LB23" s="70"/>
      <c r="LC23" s="70"/>
      <c r="LD23" s="70"/>
      <c r="LE23" s="70"/>
      <c r="LF23" s="70"/>
      <c r="LG23" s="70"/>
      <c r="LH23" s="70"/>
      <c r="LI23" s="70"/>
      <c r="LJ23" s="70"/>
      <c r="LK23" s="70"/>
      <c r="LL23" s="70"/>
      <c r="LM23" s="70"/>
      <c r="LN23" s="70"/>
      <c r="LO23" s="70"/>
      <c r="LP23" s="70"/>
      <c r="LQ23" s="70"/>
      <c r="LR23" s="70"/>
      <c r="LS23" s="70"/>
      <c r="LT23" s="70"/>
      <c r="LU23" s="70"/>
      <c r="LV23" s="70"/>
      <c r="LW23" s="70"/>
      <c r="LX23" s="70"/>
      <c r="LY23" s="70"/>
      <c r="LZ23" s="70"/>
      <c r="MA23" s="70"/>
      <c r="MB23" s="70"/>
      <c r="MC23" s="70"/>
      <c r="MD23" s="70"/>
      <c r="ME23" s="70"/>
      <c r="MF23" s="70"/>
      <c r="MG23" s="70"/>
      <c r="MH23" s="70"/>
      <c r="MI23" s="70"/>
      <c r="MJ23" s="70"/>
      <c r="MK23" s="70"/>
      <c r="ML23" s="70"/>
      <c r="MM23" s="70"/>
      <c r="MN23" s="70"/>
      <c r="MO23" s="70"/>
      <c r="MP23" s="70"/>
      <c r="MQ23" s="70"/>
      <c r="MR23" s="70"/>
      <c r="MS23" s="70"/>
      <c r="MT23" s="70"/>
      <c r="MU23" s="70"/>
      <c r="MV23" s="70"/>
      <c r="MW23" s="70"/>
      <c r="MX23" s="70"/>
      <c r="MY23" s="70"/>
      <c r="MZ23" s="70"/>
      <c r="NA23" s="70"/>
      <c r="NB23" s="70"/>
      <c r="NC23" s="70"/>
      <c r="ND23" s="70"/>
      <c r="NE23" s="70"/>
      <c r="NF23" s="70"/>
      <c r="NG23" s="70"/>
      <c r="NH23" s="70"/>
      <c r="NI23" s="70"/>
      <c r="NJ23" s="70"/>
      <c r="NK23" s="70"/>
      <c r="NL23" s="70"/>
      <c r="NM23" s="70"/>
      <c r="NN23" s="70"/>
      <c r="NO23" s="70"/>
      <c r="NP23" s="70"/>
      <c r="NQ23" s="70"/>
      <c r="NR23" s="70"/>
      <c r="NS23" s="70"/>
      <c r="NT23" s="70"/>
      <c r="NU23" s="70"/>
      <c r="NV23" s="70"/>
      <c r="NW23" s="70"/>
      <c r="NX23" s="70"/>
      <c r="NY23" s="70"/>
      <c r="NZ23" s="70"/>
      <c r="OA23" s="70"/>
      <c r="OB23" s="70"/>
      <c r="OC23" s="70"/>
      <c r="OD23" s="70"/>
      <c r="OE23" s="70"/>
      <c r="OF23" s="70"/>
      <c r="OG23" s="70"/>
      <c r="OH23" s="70"/>
      <c r="OI23" s="70"/>
      <c r="OJ23" s="70"/>
      <c r="OK23" s="70"/>
      <c r="OL23" s="70"/>
      <c r="OM23" s="70"/>
      <c r="ON23" s="70"/>
      <c r="OO23" s="70"/>
      <c r="OP23" s="70"/>
      <c r="OQ23" s="70"/>
      <c r="OR23" s="70"/>
      <c r="OS23" s="70"/>
      <c r="OT23" s="70"/>
      <c r="OU23" s="70"/>
      <c r="OV23" s="70"/>
      <c r="OW23" s="70"/>
      <c r="OX23" s="70"/>
      <c r="OY23" s="70"/>
      <c r="OZ23" s="70"/>
      <c r="PA23" s="70"/>
      <c r="PB23" s="70"/>
      <c r="PC23" s="70"/>
      <c r="PD23" s="70"/>
      <c r="PE23" s="70"/>
      <c r="PF23" s="70"/>
      <c r="PG23" s="70"/>
      <c r="PH23" s="70"/>
      <c r="PI23" s="70"/>
      <c r="PJ23" s="70"/>
      <c r="PK23" s="70"/>
      <c r="PL23" s="70"/>
      <c r="PM23" s="70"/>
      <c r="PN23" s="70"/>
      <c r="PO23" s="70"/>
      <c r="PP23" s="70"/>
      <c r="PQ23" s="70"/>
      <c r="PR23" s="70"/>
      <c r="PS23" s="70"/>
      <c r="PT23" s="70"/>
      <c r="PU23" s="70"/>
      <c r="PV23" s="70"/>
      <c r="PW23" s="70"/>
      <c r="PX23" s="70"/>
      <c r="PY23" s="70"/>
      <c r="PZ23" s="70"/>
      <c r="QA23" s="70"/>
      <c r="QB23" s="70"/>
      <c r="QC23" s="70"/>
      <c r="QD23" s="70"/>
      <c r="QE23" s="70"/>
      <c r="QF23" s="70"/>
      <c r="QG23" s="70"/>
      <c r="QH23" s="70"/>
      <c r="QI23" s="70"/>
      <c r="QJ23" s="70"/>
      <c r="QK23" s="70"/>
      <c r="QL23" s="70"/>
      <c r="QM23" s="70"/>
      <c r="QN23" s="70"/>
      <c r="QO23" s="70"/>
      <c r="QP23" s="70"/>
      <c r="QQ23" s="70"/>
      <c r="QR23" s="70"/>
      <c r="QS23" s="70"/>
      <c r="QT23" s="70"/>
      <c r="QU23" s="70"/>
      <c r="QV23" s="70"/>
      <c r="QW23" s="70"/>
      <c r="QX23" s="70"/>
      <c r="QY23" s="70"/>
      <c r="QZ23" s="70"/>
      <c r="RA23" s="70"/>
      <c r="RB23" s="70"/>
      <c r="RC23" s="70"/>
      <c r="RD23" s="70"/>
      <c r="RE23" s="70"/>
      <c r="RF23" s="70"/>
      <c r="RG23" s="70"/>
      <c r="RH23" s="70"/>
      <c r="RI23" s="70"/>
      <c r="RJ23" s="70"/>
      <c r="RK23" s="70"/>
      <c r="RL23" s="70"/>
      <c r="RM23" s="70"/>
      <c r="RN23" s="70"/>
      <c r="RO23" s="70"/>
      <c r="RP23" s="70"/>
      <c r="RQ23" s="70"/>
      <c r="RR23" s="70"/>
      <c r="RS23" s="70"/>
      <c r="RT23" s="70"/>
      <c r="RU23" s="70"/>
      <c r="RV23" s="70"/>
      <c r="RW23" s="70"/>
      <c r="RX23" s="70"/>
      <c r="RY23" s="70"/>
      <c r="RZ23" s="70"/>
      <c r="SA23" s="70"/>
      <c r="SB23" s="70"/>
      <c r="SC23" s="70"/>
      <c r="SD23" s="70"/>
      <c r="SE23" s="70"/>
      <c r="SF23" s="70"/>
      <c r="SG23" s="70"/>
      <c r="SH23" s="70"/>
      <c r="SI23" s="70"/>
      <c r="SJ23" s="70"/>
      <c r="SK23" s="70"/>
      <c r="SL23" s="70"/>
      <c r="SM23" s="70"/>
      <c r="SN23" s="70"/>
      <c r="SO23" s="70"/>
      <c r="SP23" s="70"/>
      <c r="SQ23" s="70"/>
      <c r="SR23" s="70"/>
      <c r="SS23" s="70"/>
      <c r="ST23" s="70"/>
      <c r="SU23" s="70"/>
      <c r="SV23" s="70"/>
      <c r="SW23" s="70"/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70"/>
      <c r="TK23" s="70"/>
      <c r="TL23" s="70"/>
      <c r="TM23" s="70"/>
      <c r="TN23" s="70"/>
      <c r="TO23" s="70"/>
      <c r="TP23" s="70"/>
      <c r="TQ23" s="70"/>
      <c r="TR23" s="70"/>
      <c r="TS23" s="70"/>
      <c r="TT23" s="70"/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70"/>
      <c r="UH23" s="70"/>
      <c r="UI23" s="70"/>
      <c r="UJ23" s="70"/>
      <c r="UK23" s="70"/>
      <c r="UL23" s="70"/>
      <c r="UM23" s="70"/>
      <c r="UN23" s="70"/>
      <c r="UO23" s="70"/>
      <c r="UP23" s="70"/>
      <c r="UQ23" s="70"/>
      <c r="UR23" s="70"/>
      <c r="US23" s="70"/>
      <c r="UT23" s="70"/>
      <c r="UU23" s="70"/>
      <c r="UV23" s="70"/>
    </row>
    <row r="24" spans="1:568" s="71" customFormat="1" ht="329.25" customHeight="1" x14ac:dyDescent="1.8">
      <c r="A24" s="156"/>
      <c r="B24" s="138"/>
      <c r="C24" s="138"/>
      <c r="D24" s="138"/>
      <c r="E24" s="138"/>
      <c r="F24" s="143"/>
      <c r="G24" s="143"/>
      <c r="H24" s="143"/>
      <c r="I24" s="143"/>
      <c r="J24" s="138"/>
      <c r="K24" s="68"/>
      <c r="L24" s="68"/>
      <c r="M24" s="68"/>
      <c r="N24" s="69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  <c r="IW24" s="70"/>
      <c r="IX24" s="70"/>
      <c r="IY24" s="70"/>
      <c r="IZ24" s="70"/>
      <c r="JA24" s="70"/>
      <c r="JB24" s="70"/>
      <c r="JC24" s="70"/>
      <c r="JD24" s="70"/>
      <c r="JE24" s="70"/>
      <c r="JF24" s="70"/>
      <c r="JG24" s="70"/>
      <c r="JH24" s="70"/>
      <c r="JI24" s="70"/>
      <c r="JJ24" s="70"/>
      <c r="JK24" s="70"/>
      <c r="JL24" s="70"/>
      <c r="JM24" s="70"/>
      <c r="JN24" s="70"/>
      <c r="JO24" s="70"/>
      <c r="JP24" s="70"/>
      <c r="JQ24" s="70"/>
      <c r="JR24" s="70"/>
      <c r="JS24" s="70"/>
      <c r="JT24" s="70"/>
      <c r="JU24" s="70"/>
      <c r="JV24" s="70"/>
      <c r="JW24" s="70"/>
      <c r="JX24" s="70"/>
      <c r="JY24" s="70"/>
      <c r="JZ24" s="70"/>
      <c r="KA24" s="70"/>
      <c r="KB24" s="70"/>
      <c r="KC24" s="70"/>
      <c r="KD24" s="70"/>
      <c r="KE24" s="70"/>
      <c r="KF24" s="70"/>
      <c r="KG24" s="70"/>
      <c r="KH24" s="70"/>
      <c r="KI24" s="70"/>
      <c r="KJ24" s="70"/>
      <c r="KK24" s="70"/>
      <c r="KL24" s="70"/>
      <c r="KM24" s="70"/>
      <c r="KN24" s="70"/>
      <c r="KO24" s="70"/>
      <c r="KP24" s="70"/>
      <c r="KQ24" s="70"/>
      <c r="KR24" s="70"/>
      <c r="KS24" s="70"/>
      <c r="KT24" s="70"/>
      <c r="KU24" s="70"/>
      <c r="KV24" s="70"/>
      <c r="KW24" s="70"/>
      <c r="KX24" s="70"/>
      <c r="KY24" s="70"/>
      <c r="KZ24" s="70"/>
      <c r="LA24" s="70"/>
      <c r="LB24" s="70"/>
      <c r="LC24" s="70"/>
      <c r="LD24" s="70"/>
      <c r="LE24" s="70"/>
      <c r="LF24" s="70"/>
      <c r="LG24" s="70"/>
      <c r="LH24" s="70"/>
      <c r="LI24" s="70"/>
      <c r="LJ24" s="70"/>
      <c r="LK24" s="70"/>
      <c r="LL24" s="70"/>
      <c r="LM24" s="70"/>
      <c r="LN24" s="70"/>
      <c r="LO24" s="70"/>
      <c r="LP24" s="70"/>
      <c r="LQ24" s="70"/>
      <c r="LR24" s="70"/>
      <c r="LS24" s="70"/>
      <c r="LT24" s="70"/>
      <c r="LU24" s="70"/>
      <c r="LV24" s="70"/>
      <c r="LW24" s="70"/>
      <c r="LX24" s="70"/>
      <c r="LY24" s="70"/>
      <c r="LZ24" s="70"/>
      <c r="MA24" s="70"/>
      <c r="MB24" s="70"/>
      <c r="MC24" s="70"/>
      <c r="MD24" s="70"/>
      <c r="ME24" s="70"/>
      <c r="MF24" s="70"/>
      <c r="MG24" s="70"/>
      <c r="MH24" s="70"/>
      <c r="MI24" s="70"/>
      <c r="MJ24" s="70"/>
      <c r="MK24" s="70"/>
      <c r="ML24" s="70"/>
      <c r="MM24" s="70"/>
      <c r="MN24" s="70"/>
      <c r="MO24" s="70"/>
      <c r="MP24" s="70"/>
      <c r="MQ24" s="70"/>
      <c r="MR24" s="70"/>
      <c r="MS24" s="70"/>
      <c r="MT24" s="70"/>
      <c r="MU24" s="70"/>
      <c r="MV24" s="70"/>
      <c r="MW24" s="70"/>
      <c r="MX24" s="70"/>
      <c r="MY24" s="70"/>
      <c r="MZ24" s="70"/>
      <c r="NA24" s="70"/>
      <c r="NB24" s="70"/>
      <c r="NC24" s="70"/>
      <c r="ND24" s="70"/>
      <c r="NE24" s="70"/>
      <c r="NF24" s="70"/>
      <c r="NG24" s="70"/>
      <c r="NH24" s="70"/>
      <c r="NI24" s="70"/>
      <c r="NJ24" s="70"/>
      <c r="NK24" s="70"/>
      <c r="NL24" s="70"/>
      <c r="NM24" s="70"/>
      <c r="NN24" s="70"/>
      <c r="NO24" s="70"/>
      <c r="NP24" s="70"/>
      <c r="NQ24" s="70"/>
      <c r="NR24" s="70"/>
      <c r="NS24" s="70"/>
      <c r="NT24" s="70"/>
      <c r="NU24" s="70"/>
      <c r="NV24" s="70"/>
      <c r="NW24" s="70"/>
      <c r="NX24" s="70"/>
      <c r="NY24" s="70"/>
      <c r="NZ24" s="70"/>
      <c r="OA24" s="70"/>
      <c r="OB24" s="70"/>
      <c r="OC24" s="70"/>
      <c r="OD24" s="70"/>
      <c r="OE24" s="70"/>
      <c r="OF24" s="70"/>
      <c r="OG24" s="70"/>
      <c r="OH24" s="70"/>
      <c r="OI24" s="70"/>
      <c r="OJ24" s="70"/>
      <c r="OK24" s="70"/>
      <c r="OL24" s="70"/>
      <c r="OM24" s="70"/>
      <c r="ON24" s="70"/>
      <c r="OO24" s="70"/>
      <c r="OP24" s="70"/>
      <c r="OQ24" s="70"/>
      <c r="OR24" s="70"/>
      <c r="OS24" s="70"/>
      <c r="OT24" s="70"/>
      <c r="OU24" s="70"/>
      <c r="OV24" s="70"/>
      <c r="OW24" s="70"/>
      <c r="OX24" s="70"/>
      <c r="OY24" s="70"/>
      <c r="OZ24" s="70"/>
      <c r="PA24" s="70"/>
      <c r="PB24" s="70"/>
      <c r="PC24" s="70"/>
      <c r="PD24" s="70"/>
      <c r="PE24" s="70"/>
      <c r="PF24" s="70"/>
      <c r="PG24" s="70"/>
      <c r="PH24" s="70"/>
      <c r="PI24" s="70"/>
      <c r="PJ24" s="70"/>
      <c r="PK24" s="70"/>
      <c r="PL24" s="70"/>
      <c r="PM24" s="70"/>
      <c r="PN24" s="70"/>
      <c r="PO24" s="70"/>
      <c r="PP24" s="70"/>
      <c r="PQ24" s="70"/>
      <c r="PR24" s="70"/>
      <c r="PS24" s="70"/>
      <c r="PT24" s="70"/>
      <c r="PU24" s="70"/>
      <c r="PV24" s="70"/>
      <c r="PW24" s="70"/>
      <c r="PX24" s="70"/>
      <c r="PY24" s="70"/>
      <c r="PZ24" s="70"/>
      <c r="QA24" s="70"/>
      <c r="QB24" s="70"/>
      <c r="QC24" s="70"/>
      <c r="QD24" s="70"/>
      <c r="QE24" s="70"/>
      <c r="QF24" s="70"/>
      <c r="QG24" s="70"/>
      <c r="QH24" s="70"/>
      <c r="QI24" s="70"/>
      <c r="QJ24" s="70"/>
      <c r="QK24" s="70"/>
      <c r="QL24" s="70"/>
      <c r="QM24" s="70"/>
      <c r="QN24" s="70"/>
      <c r="QO24" s="70"/>
      <c r="QP24" s="70"/>
      <c r="QQ24" s="70"/>
      <c r="QR24" s="70"/>
      <c r="QS24" s="70"/>
      <c r="QT24" s="70"/>
      <c r="QU24" s="70"/>
      <c r="QV24" s="70"/>
      <c r="QW24" s="70"/>
      <c r="QX24" s="70"/>
      <c r="QY24" s="70"/>
      <c r="QZ24" s="70"/>
      <c r="RA24" s="70"/>
      <c r="RB24" s="70"/>
      <c r="RC24" s="70"/>
      <c r="RD24" s="70"/>
      <c r="RE24" s="70"/>
      <c r="RF24" s="70"/>
      <c r="RG24" s="70"/>
      <c r="RH24" s="70"/>
      <c r="RI24" s="70"/>
      <c r="RJ24" s="70"/>
      <c r="RK24" s="70"/>
      <c r="RL24" s="70"/>
      <c r="RM24" s="70"/>
      <c r="RN24" s="70"/>
      <c r="RO24" s="70"/>
      <c r="RP24" s="70"/>
      <c r="RQ24" s="70"/>
      <c r="RR24" s="70"/>
      <c r="RS24" s="70"/>
      <c r="RT24" s="70"/>
      <c r="RU24" s="70"/>
      <c r="RV24" s="70"/>
      <c r="RW24" s="70"/>
      <c r="RX24" s="70"/>
      <c r="RY24" s="70"/>
      <c r="RZ24" s="70"/>
      <c r="SA24" s="70"/>
      <c r="SB24" s="70"/>
      <c r="SC24" s="70"/>
      <c r="SD24" s="70"/>
      <c r="SE24" s="70"/>
      <c r="SF24" s="70"/>
      <c r="SG24" s="70"/>
      <c r="SH24" s="70"/>
      <c r="SI24" s="70"/>
      <c r="SJ24" s="70"/>
      <c r="SK24" s="70"/>
      <c r="SL24" s="70"/>
      <c r="SM24" s="70"/>
      <c r="SN24" s="70"/>
      <c r="SO24" s="70"/>
      <c r="SP24" s="70"/>
      <c r="SQ24" s="70"/>
      <c r="SR24" s="70"/>
      <c r="SS24" s="70"/>
      <c r="ST24" s="70"/>
      <c r="SU24" s="70"/>
      <c r="SV24" s="70"/>
      <c r="SW24" s="70"/>
      <c r="SX24" s="70"/>
      <c r="SY24" s="70"/>
      <c r="SZ24" s="70"/>
      <c r="TA24" s="70"/>
      <c r="TB24" s="70"/>
      <c r="TC24" s="70"/>
      <c r="TD24" s="70"/>
      <c r="TE24" s="70"/>
      <c r="TF24" s="70"/>
      <c r="TG24" s="70"/>
      <c r="TH24" s="70"/>
      <c r="TI24" s="70"/>
      <c r="TJ24" s="70"/>
      <c r="TK24" s="70"/>
      <c r="TL24" s="70"/>
      <c r="TM24" s="70"/>
      <c r="TN24" s="70"/>
      <c r="TO24" s="70"/>
      <c r="TP24" s="70"/>
      <c r="TQ24" s="70"/>
      <c r="TR24" s="70"/>
      <c r="TS24" s="70"/>
      <c r="TT24" s="70"/>
      <c r="TU24" s="70"/>
      <c r="TV24" s="70"/>
      <c r="TW24" s="70"/>
      <c r="TX24" s="70"/>
      <c r="TY24" s="70"/>
      <c r="TZ24" s="70"/>
      <c r="UA24" s="70"/>
      <c r="UB24" s="70"/>
      <c r="UC24" s="70"/>
      <c r="UD24" s="70"/>
      <c r="UE24" s="70"/>
      <c r="UF24" s="70"/>
      <c r="UG24" s="70"/>
      <c r="UH24" s="70"/>
      <c r="UI24" s="70"/>
      <c r="UJ24" s="70"/>
      <c r="UK24" s="70"/>
      <c r="UL24" s="70"/>
      <c r="UM24" s="70"/>
      <c r="UN24" s="70"/>
      <c r="UO24" s="70"/>
      <c r="UP24" s="70"/>
      <c r="UQ24" s="70"/>
      <c r="UR24" s="70"/>
      <c r="US24" s="70"/>
      <c r="UT24" s="70"/>
      <c r="UU24" s="70"/>
      <c r="UV24" s="70"/>
    </row>
    <row r="25" spans="1:568" s="71" customFormat="1" ht="408.75" customHeight="1" x14ac:dyDescent="1.8">
      <c r="A25" s="154" t="s">
        <v>6</v>
      </c>
      <c r="B25" s="151" t="s">
        <v>117</v>
      </c>
      <c r="C25" s="151" t="s">
        <v>101</v>
      </c>
      <c r="D25" s="151" t="s">
        <v>64</v>
      </c>
      <c r="E25" s="151" t="s">
        <v>65</v>
      </c>
      <c r="F25" s="164">
        <v>7500000</v>
      </c>
      <c r="G25" s="164">
        <v>7500000</v>
      </c>
      <c r="H25" s="164">
        <v>7500000</v>
      </c>
      <c r="I25" s="164">
        <f>SUM(F25:H27)</f>
        <v>22500000</v>
      </c>
      <c r="J25" s="151" t="s">
        <v>25</v>
      </c>
      <c r="K25" s="68"/>
      <c r="L25" s="68"/>
      <c r="M25" s="68"/>
      <c r="N25" s="69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  <c r="IW25" s="70"/>
      <c r="IX25" s="70"/>
      <c r="IY25" s="70"/>
      <c r="IZ25" s="70"/>
      <c r="JA25" s="70"/>
      <c r="JB25" s="70"/>
      <c r="JC25" s="70"/>
      <c r="JD25" s="70"/>
      <c r="JE25" s="70"/>
      <c r="JF25" s="70"/>
      <c r="JG25" s="70"/>
      <c r="JH25" s="70"/>
      <c r="JI25" s="70"/>
      <c r="JJ25" s="70"/>
      <c r="JK25" s="70"/>
      <c r="JL25" s="70"/>
      <c r="JM25" s="70"/>
      <c r="JN25" s="70"/>
      <c r="JO25" s="70"/>
      <c r="JP25" s="70"/>
      <c r="JQ25" s="70"/>
      <c r="JR25" s="70"/>
      <c r="JS25" s="70"/>
      <c r="JT25" s="70"/>
      <c r="JU25" s="70"/>
      <c r="JV25" s="70"/>
      <c r="JW25" s="70"/>
      <c r="JX25" s="70"/>
      <c r="JY25" s="70"/>
      <c r="JZ25" s="70"/>
      <c r="KA25" s="70"/>
      <c r="KB25" s="70"/>
      <c r="KC25" s="70"/>
      <c r="KD25" s="70"/>
      <c r="KE25" s="70"/>
      <c r="KF25" s="70"/>
      <c r="KG25" s="70"/>
      <c r="KH25" s="70"/>
      <c r="KI25" s="70"/>
      <c r="KJ25" s="70"/>
      <c r="KK25" s="70"/>
      <c r="KL25" s="70"/>
      <c r="KM25" s="70"/>
      <c r="KN25" s="70"/>
      <c r="KO25" s="70"/>
      <c r="KP25" s="70"/>
      <c r="KQ25" s="70"/>
      <c r="KR25" s="70"/>
      <c r="KS25" s="70"/>
      <c r="KT25" s="70"/>
      <c r="KU25" s="70"/>
      <c r="KV25" s="70"/>
      <c r="KW25" s="70"/>
      <c r="KX25" s="70"/>
      <c r="KY25" s="70"/>
      <c r="KZ25" s="70"/>
      <c r="LA25" s="70"/>
      <c r="LB25" s="70"/>
      <c r="LC25" s="70"/>
      <c r="LD25" s="70"/>
      <c r="LE25" s="70"/>
      <c r="LF25" s="70"/>
      <c r="LG25" s="70"/>
      <c r="LH25" s="70"/>
      <c r="LI25" s="70"/>
      <c r="LJ25" s="70"/>
      <c r="LK25" s="70"/>
      <c r="LL25" s="70"/>
      <c r="LM25" s="70"/>
      <c r="LN25" s="70"/>
      <c r="LO25" s="70"/>
      <c r="LP25" s="70"/>
      <c r="LQ25" s="70"/>
      <c r="LR25" s="70"/>
      <c r="LS25" s="70"/>
      <c r="LT25" s="70"/>
      <c r="LU25" s="70"/>
      <c r="LV25" s="70"/>
      <c r="LW25" s="70"/>
      <c r="LX25" s="70"/>
      <c r="LY25" s="70"/>
      <c r="LZ25" s="70"/>
      <c r="MA25" s="70"/>
      <c r="MB25" s="70"/>
      <c r="MC25" s="70"/>
      <c r="MD25" s="70"/>
      <c r="ME25" s="70"/>
      <c r="MF25" s="70"/>
      <c r="MG25" s="70"/>
      <c r="MH25" s="70"/>
      <c r="MI25" s="70"/>
      <c r="MJ25" s="70"/>
      <c r="MK25" s="70"/>
      <c r="ML25" s="70"/>
      <c r="MM25" s="70"/>
      <c r="MN25" s="70"/>
      <c r="MO25" s="70"/>
      <c r="MP25" s="70"/>
      <c r="MQ25" s="70"/>
      <c r="MR25" s="70"/>
      <c r="MS25" s="70"/>
      <c r="MT25" s="70"/>
      <c r="MU25" s="70"/>
      <c r="MV25" s="70"/>
      <c r="MW25" s="70"/>
      <c r="MX25" s="70"/>
      <c r="MY25" s="70"/>
      <c r="MZ25" s="70"/>
      <c r="NA25" s="70"/>
      <c r="NB25" s="70"/>
      <c r="NC25" s="70"/>
      <c r="ND25" s="70"/>
      <c r="NE25" s="70"/>
      <c r="NF25" s="70"/>
      <c r="NG25" s="70"/>
      <c r="NH25" s="70"/>
      <c r="NI25" s="70"/>
      <c r="NJ25" s="70"/>
      <c r="NK25" s="70"/>
      <c r="NL25" s="70"/>
      <c r="NM25" s="70"/>
      <c r="NN25" s="70"/>
      <c r="NO25" s="70"/>
      <c r="NP25" s="70"/>
      <c r="NQ25" s="70"/>
      <c r="NR25" s="70"/>
      <c r="NS25" s="70"/>
      <c r="NT25" s="70"/>
      <c r="NU25" s="70"/>
      <c r="NV25" s="70"/>
      <c r="NW25" s="70"/>
      <c r="NX25" s="70"/>
      <c r="NY25" s="70"/>
      <c r="NZ25" s="70"/>
      <c r="OA25" s="70"/>
      <c r="OB25" s="70"/>
      <c r="OC25" s="70"/>
      <c r="OD25" s="70"/>
      <c r="OE25" s="70"/>
      <c r="OF25" s="70"/>
      <c r="OG25" s="70"/>
      <c r="OH25" s="70"/>
      <c r="OI25" s="70"/>
      <c r="OJ25" s="70"/>
      <c r="OK25" s="70"/>
      <c r="OL25" s="70"/>
      <c r="OM25" s="70"/>
      <c r="ON25" s="70"/>
      <c r="OO25" s="70"/>
      <c r="OP25" s="70"/>
      <c r="OQ25" s="70"/>
      <c r="OR25" s="70"/>
      <c r="OS25" s="70"/>
      <c r="OT25" s="70"/>
      <c r="OU25" s="70"/>
      <c r="OV25" s="70"/>
      <c r="OW25" s="70"/>
      <c r="OX25" s="70"/>
      <c r="OY25" s="70"/>
      <c r="OZ25" s="70"/>
      <c r="PA25" s="70"/>
      <c r="PB25" s="70"/>
      <c r="PC25" s="70"/>
      <c r="PD25" s="70"/>
      <c r="PE25" s="70"/>
      <c r="PF25" s="70"/>
      <c r="PG25" s="70"/>
      <c r="PH25" s="70"/>
      <c r="PI25" s="70"/>
      <c r="PJ25" s="70"/>
      <c r="PK25" s="70"/>
      <c r="PL25" s="70"/>
      <c r="PM25" s="70"/>
      <c r="PN25" s="70"/>
      <c r="PO25" s="70"/>
      <c r="PP25" s="70"/>
      <c r="PQ25" s="70"/>
      <c r="PR25" s="70"/>
      <c r="PS25" s="70"/>
      <c r="PT25" s="70"/>
      <c r="PU25" s="70"/>
      <c r="PV25" s="70"/>
      <c r="PW25" s="70"/>
      <c r="PX25" s="70"/>
      <c r="PY25" s="70"/>
      <c r="PZ25" s="70"/>
      <c r="QA25" s="70"/>
      <c r="QB25" s="70"/>
      <c r="QC25" s="70"/>
      <c r="QD25" s="70"/>
      <c r="QE25" s="70"/>
      <c r="QF25" s="70"/>
      <c r="QG25" s="70"/>
      <c r="QH25" s="70"/>
      <c r="QI25" s="70"/>
      <c r="QJ25" s="70"/>
      <c r="QK25" s="70"/>
      <c r="QL25" s="70"/>
      <c r="QM25" s="70"/>
      <c r="QN25" s="70"/>
      <c r="QO25" s="70"/>
      <c r="QP25" s="70"/>
      <c r="QQ25" s="70"/>
      <c r="QR25" s="70"/>
      <c r="QS25" s="70"/>
      <c r="QT25" s="70"/>
      <c r="QU25" s="70"/>
      <c r="QV25" s="70"/>
      <c r="QW25" s="70"/>
      <c r="QX25" s="70"/>
      <c r="QY25" s="70"/>
      <c r="QZ25" s="70"/>
      <c r="RA25" s="70"/>
      <c r="RB25" s="70"/>
      <c r="RC25" s="70"/>
      <c r="RD25" s="70"/>
      <c r="RE25" s="70"/>
      <c r="RF25" s="70"/>
      <c r="RG25" s="70"/>
      <c r="RH25" s="70"/>
      <c r="RI25" s="70"/>
      <c r="RJ25" s="70"/>
      <c r="RK25" s="70"/>
      <c r="RL25" s="70"/>
      <c r="RM25" s="70"/>
      <c r="RN25" s="70"/>
      <c r="RO25" s="70"/>
      <c r="RP25" s="70"/>
      <c r="RQ25" s="70"/>
      <c r="RR25" s="70"/>
      <c r="RS25" s="70"/>
      <c r="RT25" s="70"/>
      <c r="RU25" s="70"/>
      <c r="RV25" s="70"/>
      <c r="RW25" s="70"/>
      <c r="RX25" s="70"/>
      <c r="RY25" s="70"/>
      <c r="RZ25" s="70"/>
      <c r="SA25" s="70"/>
      <c r="SB25" s="70"/>
      <c r="SC25" s="70"/>
      <c r="SD25" s="70"/>
      <c r="SE25" s="70"/>
      <c r="SF25" s="70"/>
      <c r="SG25" s="70"/>
      <c r="SH25" s="70"/>
      <c r="SI25" s="70"/>
      <c r="SJ25" s="70"/>
      <c r="SK25" s="70"/>
      <c r="SL25" s="70"/>
      <c r="SM25" s="70"/>
      <c r="SN25" s="70"/>
      <c r="SO25" s="70"/>
      <c r="SP25" s="70"/>
      <c r="SQ25" s="70"/>
      <c r="SR25" s="70"/>
      <c r="SS25" s="70"/>
      <c r="ST25" s="70"/>
      <c r="SU25" s="70"/>
      <c r="SV25" s="70"/>
      <c r="SW25" s="70"/>
      <c r="SX25" s="70"/>
      <c r="SY25" s="70"/>
      <c r="SZ25" s="70"/>
      <c r="TA25" s="70"/>
      <c r="TB25" s="70"/>
      <c r="TC25" s="70"/>
      <c r="TD25" s="70"/>
      <c r="TE25" s="70"/>
      <c r="TF25" s="70"/>
      <c r="TG25" s="70"/>
      <c r="TH25" s="70"/>
      <c r="TI25" s="70"/>
      <c r="TJ25" s="70"/>
      <c r="TK25" s="70"/>
      <c r="TL25" s="70"/>
      <c r="TM25" s="70"/>
      <c r="TN25" s="70"/>
      <c r="TO25" s="70"/>
      <c r="TP25" s="70"/>
      <c r="TQ25" s="70"/>
      <c r="TR25" s="70"/>
      <c r="TS25" s="70"/>
      <c r="TT25" s="70"/>
      <c r="TU25" s="70"/>
      <c r="TV25" s="70"/>
      <c r="TW25" s="70"/>
      <c r="TX25" s="70"/>
      <c r="TY25" s="70"/>
      <c r="TZ25" s="70"/>
      <c r="UA25" s="70"/>
      <c r="UB25" s="70"/>
      <c r="UC25" s="70"/>
      <c r="UD25" s="70"/>
      <c r="UE25" s="70"/>
      <c r="UF25" s="70"/>
      <c r="UG25" s="70"/>
      <c r="UH25" s="70"/>
      <c r="UI25" s="70"/>
      <c r="UJ25" s="70"/>
      <c r="UK25" s="70"/>
      <c r="UL25" s="70"/>
      <c r="UM25" s="70"/>
      <c r="UN25" s="70"/>
      <c r="UO25" s="70"/>
      <c r="UP25" s="70"/>
      <c r="UQ25" s="70"/>
      <c r="UR25" s="70"/>
      <c r="US25" s="70"/>
      <c r="UT25" s="70"/>
      <c r="UU25" s="70"/>
      <c r="UV25" s="70"/>
    </row>
    <row r="26" spans="1:568" s="71" customFormat="1" ht="408.75" customHeight="1" x14ac:dyDescent="1.8">
      <c r="A26" s="155"/>
      <c r="B26" s="152"/>
      <c r="C26" s="152"/>
      <c r="D26" s="152"/>
      <c r="E26" s="152"/>
      <c r="F26" s="205"/>
      <c r="G26" s="205"/>
      <c r="H26" s="205"/>
      <c r="I26" s="205"/>
      <c r="J26" s="152"/>
      <c r="K26" s="68"/>
      <c r="L26" s="68"/>
      <c r="M26" s="68"/>
      <c r="N26" s="69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  <c r="IW26" s="70"/>
      <c r="IX26" s="70"/>
      <c r="IY26" s="70"/>
      <c r="IZ26" s="70"/>
      <c r="JA26" s="70"/>
      <c r="JB26" s="70"/>
      <c r="JC26" s="70"/>
      <c r="JD26" s="70"/>
      <c r="JE26" s="70"/>
      <c r="JF26" s="70"/>
      <c r="JG26" s="70"/>
      <c r="JH26" s="70"/>
      <c r="JI26" s="70"/>
      <c r="JJ26" s="70"/>
      <c r="JK26" s="70"/>
      <c r="JL26" s="70"/>
      <c r="JM26" s="70"/>
      <c r="JN26" s="70"/>
      <c r="JO26" s="70"/>
      <c r="JP26" s="70"/>
      <c r="JQ26" s="70"/>
      <c r="JR26" s="70"/>
      <c r="JS26" s="70"/>
      <c r="JT26" s="70"/>
      <c r="JU26" s="70"/>
      <c r="JV26" s="70"/>
      <c r="JW26" s="70"/>
      <c r="JX26" s="70"/>
      <c r="JY26" s="70"/>
      <c r="JZ26" s="70"/>
      <c r="KA26" s="70"/>
      <c r="KB26" s="70"/>
      <c r="KC26" s="70"/>
      <c r="KD26" s="70"/>
      <c r="KE26" s="70"/>
      <c r="KF26" s="70"/>
      <c r="KG26" s="70"/>
      <c r="KH26" s="70"/>
      <c r="KI26" s="70"/>
      <c r="KJ26" s="70"/>
      <c r="KK26" s="70"/>
      <c r="KL26" s="70"/>
      <c r="KM26" s="70"/>
      <c r="KN26" s="70"/>
      <c r="KO26" s="70"/>
      <c r="KP26" s="70"/>
      <c r="KQ26" s="70"/>
      <c r="KR26" s="70"/>
      <c r="KS26" s="70"/>
      <c r="KT26" s="70"/>
      <c r="KU26" s="70"/>
      <c r="KV26" s="70"/>
      <c r="KW26" s="70"/>
      <c r="KX26" s="70"/>
      <c r="KY26" s="70"/>
      <c r="KZ26" s="70"/>
      <c r="LA26" s="70"/>
      <c r="LB26" s="70"/>
      <c r="LC26" s="70"/>
      <c r="LD26" s="70"/>
      <c r="LE26" s="70"/>
      <c r="LF26" s="70"/>
      <c r="LG26" s="70"/>
      <c r="LH26" s="70"/>
      <c r="LI26" s="70"/>
      <c r="LJ26" s="70"/>
      <c r="LK26" s="70"/>
      <c r="LL26" s="70"/>
      <c r="LM26" s="70"/>
      <c r="LN26" s="70"/>
      <c r="LO26" s="70"/>
      <c r="LP26" s="70"/>
      <c r="LQ26" s="70"/>
      <c r="LR26" s="70"/>
      <c r="LS26" s="70"/>
      <c r="LT26" s="70"/>
      <c r="LU26" s="70"/>
      <c r="LV26" s="70"/>
      <c r="LW26" s="70"/>
      <c r="LX26" s="70"/>
      <c r="LY26" s="70"/>
      <c r="LZ26" s="70"/>
      <c r="MA26" s="70"/>
      <c r="MB26" s="70"/>
      <c r="MC26" s="70"/>
      <c r="MD26" s="70"/>
      <c r="ME26" s="70"/>
      <c r="MF26" s="70"/>
      <c r="MG26" s="70"/>
      <c r="MH26" s="70"/>
      <c r="MI26" s="70"/>
      <c r="MJ26" s="70"/>
      <c r="MK26" s="70"/>
      <c r="ML26" s="70"/>
      <c r="MM26" s="70"/>
      <c r="MN26" s="70"/>
      <c r="MO26" s="70"/>
      <c r="MP26" s="70"/>
      <c r="MQ26" s="70"/>
      <c r="MR26" s="70"/>
      <c r="MS26" s="70"/>
      <c r="MT26" s="70"/>
      <c r="MU26" s="70"/>
      <c r="MV26" s="70"/>
      <c r="MW26" s="70"/>
      <c r="MX26" s="70"/>
      <c r="MY26" s="70"/>
      <c r="MZ26" s="70"/>
      <c r="NA26" s="70"/>
      <c r="NB26" s="70"/>
      <c r="NC26" s="70"/>
      <c r="ND26" s="70"/>
      <c r="NE26" s="70"/>
      <c r="NF26" s="70"/>
      <c r="NG26" s="70"/>
      <c r="NH26" s="70"/>
      <c r="NI26" s="70"/>
      <c r="NJ26" s="70"/>
      <c r="NK26" s="70"/>
      <c r="NL26" s="70"/>
      <c r="NM26" s="70"/>
      <c r="NN26" s="70"/>
      <c r="NO26" s="70"/>
      <c r="NP26" s="70"/>
      <c r="NQ26" s="70"/>
      <c r="NR26" s="70"/>
      <c r="NS26" s="70"/>
      <c r="NT26" s="70"/>
      <c r="NU26" s="70"/>
      <c r="NV26" s="70"/>
      <c r="NW26" s="70"/>
      <c r="NX26" s="70"/>
      <c r="NY26" s="70"/>
      <c r="NZ26" s="70"/>
      <c r="OA26" s="70"/>
      <c r="OB26" s="70"/>
      <c r="OC26" s="70"/>
      <c r="OD26" s="70"/>
      <c r="OE26" s="70"/>
      <c r="OF26" s="70"/>
      <c r="OG26" s="70"/>
      <c r="OH26" s="70"/>
      <c r="OI26" s="70"/>
      <c r="OJ26" s="70"/>
      <c r="OK26" s="70"/>
      <c r="OL26" s="70"/>
      <c r="OM26" s="70"/>
      <c r="ON26" s="70"/>
      <c r="OO26" s="70"/>
      <c r="OP26" s="70"/>
      <c r="OQ26" s="70"/>
      <c r="OR26" s="70"/>
      <c r="OS26" s="70"/>
      <c r="OT26" s="70"/>
      <c r="OU26" s="70"/>
      <c r="OV26" s="70"/>
      <c r="OW26" s="70"/>
      <c r="OX26" s="70"/>
      <c r="OY26" s="70"/>
      <c r="OZ26" s="70"/>
      <c r="PA26" s="70"/>
      <c r="PB26" s="70"/>
      <c r="PC26" s="70"/>
      <c r="PD26" s="70"/>
      <c r="PE26" s="70"/>
      <c r="PF26" s="70"/>
      <c r="PG26" s="70"/>
      <c r="PH26" s="70"/>
      <c r="PI26" s="70"/>
      <c r="PJ26" s="70"/>
      <c r="PK26" s="70"/>
      <c r="PL26" s="70"/>
      <c r="PM26" s="70"/>
      <c r="PN26" s="70"/>
      <c r="PO26" s="70"/>
      <c r="PP26" s="70"/>
      <c r="PQ26" s="70"/>
      <c r="PR26" s="70"/>
      <c r="PS26" s="70"/>
      <c r="PT26" s="70"/>
      <c r="PU26" s="70"/>
      <c r="PV26" s="70"/>
      <c r="PW26" s="70"/>
      <c r="PX26" s="70"/>
      <c r="PY26" s="70"/>
      <c r="PZ26" s="70"/>
      <c r="QA26" s="70"/>
      <c r="QB26" s="70"/>
      <c r="QC26" s="70"/>
      <c r="QD26" s="70"/>
      <c r="QE26" s="70"/>
      <c r="QF26" s="70"/>
      <c r="QG26" s="70"/>
      <c r="QH26" s="70"/>
      <c r="QI26" s="70"/>
      <c r="QJ26" s="70"/>
      <c r="QK26" s="70"/>
      <c r="QL26" s="70"/>
      <c r="QM26" s="70"/>
      <c r="QN26" s="70"/>
      <c r="QO26" s="70"/>
      <c r="QP26" s="70"/>
      <c r="QQ26" s="70"/>
      <c r="QR26" s="70"/>
      <c r="QS26" s="70"/>
      <c r="QT26" s="70"/>
      <c r="QU26" s="70"/>
      <c r="QV26" s="70"/>
      <c r="QW26" s="70"/>
      <c r="QX26" s="70"/>
      <c r="QY26" s="70"/>
      <c r="QZ26" s="70"/>
      <c r="RA26" s="70"/>
      <c r="RB26" s="70"/>
      <c r="RC26" s="70"/>
      <c r="RD26" s="70"/>
      <c r="RE26" s="70"/>
      <c r="RF26" s="70"/>
      <c r="RG26" s="70"/>
      <c r="RH26" s="70"/>
      <c r="RI26" s="70"/>
      <c r="RJ26" s="70"/>
      <c r="RK26" s="70"/>
      <c r="RL26" s="70"/>
      <c r="RM26" s="70"/>
      <c r="RN26" s="70"/>
      <c r="RO26" s="70"/>
      <c r="RP26" s="70"/>
      <c r="RQ26" s="70"/>
      <c r="RR26" s="70"/>
      <c r="RS26" s="70"/>
      <c r="RT26" s="70"/>
      <c r="RU26" s="70"/>
      <c r="RV26" s="70"/>
      <c r="RW26" s="70"/>
      <c r="RX26" s="70"/>
      <c r="RY26" s="70"/>
      <c r="RZ26" s="70"/>
      <c r="SA26" s="70"/>
      <c r="SB26" s="70"/>
      <c r="SC26" s="70"/>
      <c r="SD26" s="70"/>
      <c r="SE26" s="70"/>
      <c r="SF26" s="70"/>
      <c r="SG26" s="70"/>
      <c r="SH26" s="70"/>
      <c r="SI26" s="70"/>
      <c r="SJ26" s="70"/>
      <c r="SK26" s="70"/>
      <c r="SL26" s="70"/>
      <c r="SM26" s="70"/>
      <c r="SN26" s="70"/>
      <c r="SO26" s="70"/>
      <c r="SP26" s="70"/>
      <c r="SQ26" s="70"/>
      <c r="SR26" s="70"/>
      <c r="SS26" s="70"/>
      <c r="ST26" s="70"/>
      <c r="SU26" s="70"/>
      <c r="SV26" s="70"/>
      <c r="SW26" s="70"/>
      <c r="SX26" s="70"/>
      <c r="SY26" s="70"/>
      <c r="SZ26" s="70"/>
      <c r="TA26" s="70"/>
      <c r="TB26" s="70"/>
      <c r="TC26" s="70"/>
      <c r="TD26" s="70"/>
      <c r="TE26" s="70"/>
      <c r="TF26" s="70"/>
      <c r="TG26" s="70"/>
      <c r="TH26" s="70"/>
      <c r="TI26" s="70"/>
      <c r="TJ26" s="70"/>
      <c r="TK26" s="70"/>
      <c r="TL26" s="70"/>
      <c r="TM26" s="70"/>
      <c r="TN26" s="70"/>
      <c r="TO26" s="70"/>
      <c r="TP26" s="70"/>
      <c r="TQ26" s="70"/>
      <c r="TR26" s="70"/>
      <c r="TS26" s="70"/>
      <c r="TT26" s="70"/>
      <c r="TU26" s="70"/>
      <c r="TV26" s="70"/>
      <c r="TW26" s="70"/>
      <c r="TX26" s="70"/>
      <c r="TY26" s="70"/>
      <c r="TZ26" s="70"/>
      <c r="UA26" s="70"/>
      <c r="UB26" s="70"/>
      <c r="UC26" s="70"/>
      <c r="UD26" s="70"/>
      <c r="UE26" s="70"/>
      <c r="UF26" s="70"/>
      <c r="UG26" s="70"/>
      <c r="UH26" s="70"/>
      <c r="UI26" s="70"/>
      <c r="UJ26" s="70"/>
      <c r="UK26" s="70"/>
      <c r="UL26" s="70"/>
      <c r="UM26" s="70"/>
      <c r="UN26" s="70"/>
      <c r="UO26" s="70"/>
      <c r="UP26" s="70"/>
      <c r="UQ26" s="70"/>
      <c r="UR26" s="70"/>
      <c r="US26" s="70"/>
      <c r="UT26" s="70"/>
      <c r="UU26" s="70"/>
      <c r="UV26" s="70"/>
    </row>
    <row r="27" spans="1:568" s="71" customFormat="1" ht="131.25" x14ac:dyDescent="1.8">
      <c r="A27" s="156"/>
      <c r="B27" s="153"/>
      <c r="C27" s="153"/>
      <c r="D27" s="153"/>
      <c r="E27" s="153"/>
      <c r="F27" s="206"/>
      <c r="G27" s="206"/>
      <c r="H27" s="206"/>
      <c r="I27" s="206"/>
      <c r="J27" s="153"/>
      <c r="K27" s="68"/>
      <c r="L27" s="68"/>
      <c r="M27" s="68"/>
      <c r="N27" s="69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  <c r="IW27" s="70"/>
      <c r="IX27" s="70"/>
      <c r="IY27" s="70"/>
      <c r="IZ27" s="70"/>
      <c r="JA27" s="70"/>
      <c r="JB27" s="70"/>
      <c r="JC27" s="70"/>
      <c r="JD27" s="70"/>
      <c r="JE27" s="70"/>
      <c r="JF27" s="70"/>
      <c r="JG27" s="70"/>
      <c r="JH27" s="70"/>
      <c r="JI27" s="70"/>
      <c r="JJ27" s="70"/>
      <c r="JK27" s="70"/>
      <c r="JL27" s="70"/>
      <c r="JM27" s="70"/>
      <c r="JN27" s="70"/>
      <c r="JO27" s="70"/>
      <c r="JP27" s="70"/>
      <c r="JQ27" s="70"/>
      <c r="JR27" s="70"/>
      <c r="JS27" s="70"/>
      <c r="JT27" s="70"/>
      <c r="JU27" s="70"/>
      <c r="JV27" s="70"/>
      <c r="JW27" s="70"/>
      <c r="JX27" s="70"/>
      <c r="JY27" s="70"/>
      <c r="JZ27" s="70"/>
      <c r="KA27" s="70"/>
      <c r="KB27" s="70"/>
      <c r="KC27" s="70"/>
      <c r="KD27" s="70"/>
      <c r="KE27" s="70"/>
      <c r="KF27" s="70"/>
      <c r="KG27" s="70"/>
      <c r="KH27" s="70"/>
      <c r="KI27" s="70"/>
      <c r="KJ27" s="70"/>
      <c r="KK27" s="70"/>
      <c r="KL27" s="70"/>
      <c r="KM27" s="70"/>
      <c r="KN27" s="70"/>
      <c r="KO27" s="70"/>
      <c r="KP27" s="70"/>
      <c r="KQ27" s="70"/>
      <c r="KR27" s="70"/>
      <c r="KS27" s="70"/>
      <c r="KT27" s="70"/>
      <c r="KU27" s="70"/>
      <c r="KV27" s="70"/>
      <c r="KW27" s="70"/>
      <c r="KX27" s="70"/>
      <c r="KY27" s="70"/>
      <c r="KZ27" s="70"/>
      <c r="LA27" s="70"/>
      <c r="LB27" s="70"/>
      <c r="LC27" s="70"/>
      <c r="LD27" s="70"/>
      <c r="LE27" s="70"/>
      <c r="LF27" s="70"/>
      <c r="LG27" s="70"/>
      <c r="LH27" s="70"/>
      <c r="LI27" s="70"/>
      <c r="LJ27" s="70"/>
      <c r="LK27" s="70"/>
      <c r="LL27" s="70"/>
      <c r="LM27" s="70"/>
      <c r="LN27" s="70"/>
      <c r="LO27" s="70"/>
      <c r="LP27" s="70"/>
      <c r="LQ27" s="70"/>
      <c r="LR27" s="70"/>
      <c r="LS27" s="70"/>
      <c r="LT27" s="70"/>
      <c r="LU27" s="70"/>
      <c r="LV27" s="70"/>
      <c r="LW27" s="70"/>
      <c r="LX27" s="70"/>
      <c r="LY27" s="70"/>
      <c r="LZ27" s="70"/>
      <c r="MA27" s="70"/>
      <c r="MB27" s="70"/>
      <c r="MC27" s="70"/>
      <c r="MD27" s="70"/>
      <c r="ME27" s="70"/>
      <c r="MF27" s="70"/>
      <c r="MG27" s="70"/>
      <c r="MH27" s="70"/>
      <c r="MI27" s="70"/>
      <c r="MJ27" s="70"/>
      <c r="MK27" s="70"/>
      <c r="ML27" s="70"/>
      <c r="MM27" s="70"/>
      <c r="MN27" s="70"/>
      <c r="MO27" s="70"/>
      <c r="MP27" s="70"/>
      <c r="MQ27" s="70"/>
      <c r="MR27" s="70"/>
      <c r="MS27" s="70"/>
      <c r="MT27" s="70"/>
      <c r="MU27" s="70"/>
      <c r="MV27" s="70"/>
      <c r="MW27" s="70"/>
      <c r="MX27" s="70"/>
      <c r="MY27" s="70"/>
      <c r="MZ27" s="70"/>
      <c r="NA27" s="70"/>
      <c r="NB27" s="70"/>
      <c r="NC27" s="70"/>
      <c r="ND27" s="70"/>
      <c r="NE27" s="70"/>
      <c r="NF27" s="70"/>
      <c r="NG27" s="70"/>
      <c r="NH27" s="70"/>
      <c r="NI27" s="70"/>
      <c r="NJ27" s="70"/>
      <c r="NK27" s="70"/>
      <c r="NL27" s="70"/>
      <c r="NM27" s="70"/>
      <c r="NN27" s="70"/>
      <c r="NO27" s="70"/>
      <c r="NP27" s="70"/>
      <c r="NQ27" s="70"/>
      <c r="NR27" s="70"/>
      <c r="NS27" s="70"/>
      <c r="NT27" s="70"/>
      <c r="NU27" s="70"/>
      <c r="NV27" s="70"/>
      <c r="NW27" s="70"/>
      <c r="NX27" s="70"/>
      <c r="NY27" s="70"/>
      <c r="NZ27" s="70"/>
      <c r="OA27" s="70"/>
      <c r="OB27" s="70"/>
      <c r="OC27" s="70"/>
      <c r="OD27" s="70"/>
      <c r="OE27" s="70"/>
      <c r="OF27" s="70"/>
      <c r="OG27" s="70"/>
      <c r="OH27" s="70"/>
      <c r="OI27" s="70"/>
      <c r="OJ27" s="70"/>
      <c r="OK27" s="70"/>
      <c r="OL27" s="70"/>
      <c r="OM27" s="70"/>
      <c r="ON27" s="70"/>
      <c r="OO27" s="70"/>
      <c r="OP27" s="70"/>
      <c r="OQ27" s="70"/>
      <c r="OR27" s="70"/>
      <c r="OS27" s="70"/>
      <c r="OT27" s="70"/>
      <c r="OU27" s="70"/>
      <c r="OV27" s="70"/>
      <c r="OW27" s="70"/>
      <c r="OX27" s="70"/>
      <c r="OY27" s="70"/>
      <c r="OZ27" s="70"/>
      <c r="PA27" s="70"/>
      <c r="PB27" s="70"/>
      <c r="PC27" s="70"/>
      <c r="PD27" s="70"/>
      <c r="PE27" s="70"/>
      <c r="PF27" s="70"/>
      <c r="PG27" s="70"/>
      <c r="PH27" s="70"/>
      <c r="PI27" s="70"/>
      <c r="PJ27" s="70"/>
      <c r="PK27" s="70"/>
      <c r="PL27" s="70"/>
      <c r="PM27" s="70"/>
      <c r="PN27" s="70"/>
      <c r="PO27" s="70"/>
      <c r="PP27" s="70"/>
      <c r="PQ27" s="70"/>
      <c r="PR27" s="70"/>
      <c r="PS27" s="70"/>
      <c r="PT27" s="70"/>
      <c r="PU27" s="70"/>
      <c r="PV27" s="70"/>
      <c r="PW27" s="70"/>
      <c r="PX27" s="70"/>
      <c r="PY27" s="70"/>
      <c r="PZ27" s="70"/>
      <c r="QA27" s="70"/>
      <c r="QB27" s="70"/>
      <c r="QC27" s="70"/>
      <c r="QD27" s="70"/>
      <c r="QE27" s="70"/>
      <c r="QF27" s="70"/>
      <c r="QG27" s="70"/>
      <c r="QH27" s="70"/>
      <c r="QI27" s="70"/>
      <c r="QJ27" s="70"/>
      <c r="QK27" s="70"/>
      <c r="QL27" s="70"/>
      <c r="QM27" s="70"/>
      <c r="QN27" s="70"/>
      <c r="QO27" s="70"/>
      <c r="QP27" s="70"/>
      <c r="QQ27" s="70"/>
      <c r="QR27" s="70"/>
      <c r="QS27" s="70"/>
      <c r="QT27" s="70"/>
      <c r="QU27" s="70"/>
      <c r="QV27" s="70"/>
      <c r="QW27" s="70"/>
      <c r="QX27" s="70"/>
      <c r="QY27" s="70"/>
      <c r="QZ27" s="70"/>
      <c r="RA27" s="70"/>
      <c r="RB27" s="70"/>
      <c r="RC27" s="70"/>
      <c r="RD27" s="70"/>
      <c r="RE27" s="70"/>
      <c r="RF27" s="70"/>
      <c r="RG27" s="70"/>
      <c r="RH27" s="70"/>
      <c r="RI27" s="70"/>
      <c r="RJ27" s="70"/>
      <c r="RK27" s="70"/>
      <c r="RL27" s="70"/>
      <c r="RM27" s="70"/>
      <c r="RN27" s="70"/>
      <c r="RO27" s="70"/>
      <c r="RP27" s="70"/>
      <c r="RQ27" s="70"/>
      <c r="RR27" s="70"/>
      <c r="RS27" s="70"/>
      <c r="RT27" s="70"/>
      <c r="RU27" s="70"/>
      <c r="RV27" s="70"/>
      <c r="RW27" s="70"/>
      <c r="RX27" s="70"/>
      <c r="RY27" s="70"/>
      <c r="RZ27" s="70"/>
      <c r="SA27" s="70"/>
      <c r="SB27" s="70"/>
      <c r="SC27" s="70"/>
      <c r="SD27" s="70"/>
      <c r="SE27" s="70"/>
      <c r="SF27" s="70"/>
      <c r="SG27" s="70"/>
      <c r="SH27" s="70"/>
      <c r="SI27" s="70"/>
      <c r="SJ27" s="70"/>
      <c r="SK27" s="70"/>
      <c r="SL27" s="70"/>
      <c r="SM27" s="70"/>
      <c r="SN27" s="70"/>
      <c r="SO27" s="70"/>
      <c r="SP27" s="70"/>
      <c r="SQ27" s="70"/>
      <c r="SR27" s="70"/>
      <c r="SS27" s="70"/>
      <c r="ST27" s="70"/>
      <c r="SU27" s="70"/>
      <c r="SV27" s="70"/>
      <c r="SW27" s="70"/>
      <c r="SX27" s="70"/>
      <c r="SY27" s="70"/>
      <c r="SZ27" s="70"/>
      <c r="TA27" s="70"/>
      <c r="TB27" s="70"/>
      <c r="TC27" s="70"/>
      <c r="TD27" s="70"/>
      <c r="TE27" s="70"/>
      <c r="TF27" s="70"/>
      <c r="TG27" s="70"/>
      <c r="TH27" s="70"/>
      <c r="TI27" s="70"/>
      <c r="TJ27" s="70"/>
      <c r="TK27" s="70"/>
      <c r="TL27" s="70"/>
      <c r="TM27" s="70"/>
      <c r="TN27" s="70"/>
      <c r="TO27" s="70"/>
      <c r="TP27" s="70"/>
      <c r="TQ27" s="70"/>
      <c r="TR27" s="70"/>
      <c r="TS27" s="70"/>
      <c r="TT27" s="70"/>
      <c r="TU27" s="70"/>
      <c r="TV27" s="70"/>
      <c r="TW27" s="70"/>
      <c r="TX27" s="70"/>
      <c r="TY27" s="70"/>
      <c r="TZ27" s="70"/>
      <c r="UA27" s="70"/>
      <c r="UB27" s="70"/>
      <c r="UC27" s="70"/>
      <c r="UD27" s="70"/>
      <c r="UE27" s="70"/>
      <c r="UF27" s="70"/>
      <c r="UG27" s="70"/>
      <c r="UH27" s="70"/>
      <c r="UI27" s="70"/>
      <c r="UJ27" s="70"/>
      <c r="UK27" s="70"/>
      <c r="UL27" s="70"/>
      <c r="UM27" s="70"/>
      <c r="UN27" s="70"/>
      <c r="UO27" s="70"/>
      <c r="UP27" s="70"/>
      <c r="UQ27" s="70"/>
      <c r="UR27" s="70"/>
      <c r="US27" s="70"/>
      <c r="UT27" s="70"/>
      <c r="UU27" s="70"/>
      <c r="UV27" s="70"/>
    </row>
    <row r="28" spans="1:568" s="71" customFormat="1" ht="126.75" customHeight="1" x14ac:dyDescent="1.8">
      <c r="A28" s="154" t="s">
        <v>7</v>
      </c>
      <c r="B28" s="151" t="s">
        <v>118</v>
      </c>
      <c r="C28" s="151" t="s">
        <v>101</v>
      </c>
      <c r="D28" s="151" t="s">
        <v>64</v>
      </c>
      <c r="E28" s="151" t="s">
        <v>65</v>
      </c>
      <c r="F28" s="164">
        <f>30000-5000</f>
        <v>25000</v>
      </c>
      <c r="G28" s="164">
        <f t="shared" ref="G28:H28" si="0">30000-5000</f>
        <v>25000</v>
      </c>
      <c r="H28" s="164">
        <f t="shared" si="0"/>
        <v>25000</v>
      </c>
      <c r="I28" s="164">
        <f>F28+G28+H28</f>
        <v>75000</v>
      </c>
      <c r="J28" s="151" t="s">
        <v>25</v>
      </c>
      <c r="K28" s="68"/>
      <c r="L28" s="68"/>
      <c r="M28" s="68"/>
      <c r="N28" s="69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  <c r="IW28" s="70"/>
      <c r="IX28" s="70"/>
      <c r="IY28" s="70"/>
      <c r="IZ28" s="70"/>
      <c r="JA28" s="70"/>
      <c r="JB28" s="70"/>
      <c r="JC28" s="70"/>
      <c r="JD28" s="70"/>
      <c r="JE28" s="70"/>
      <c r="JF28" s="70"/>
      <c r="JG28" s="70"/>
      <c r="JH28" s="70"/>
      <c r="JI28" s="70"/>
      <c r="JJ28" s="70"/>
      <c r="JK28" s="70"/>
      <c r="JL28" s="70"/>
      <c r="JM28" s="70"/>
      <c r="JN28" s="70"/>
      <c r="JO28" s="70"/>
      <c r="JP28" s="70"/>
      <c r="JQ28" s="70"/>
      <c r="JR28" s="70"/>
      <c r="JS28" s="70"/>
      <c r="JT28" s="70"/>
      <c r="JU28" s="70"/>
      <c r="JV28" s="70"/>
      <c r="JW28" s="70"/>
      <c r="JX28" s="70"/>
      <c r="JY28" s="70"/>
      <c r="JZ28" s="70"/>
      <c r="KA28" s="70"/>
      <c r="KB28" s="70"/>
      <c r="KC28" s="70"/>
      <c r="KD28" s="70"/>
      <c r="KE28" s="70"/>
      <c r="KF28" s="70"/>
      <c r="KG28" s="70"/>
      <c r="KH28" s="70"/>
      <c r="KI28" s="70"/>
      <c r="KJ28" s="70"/>
      <c r="KK28" s="70"/>
      <c r="KL28" s="70"/>
      <c r="KM28" s="70"/>
      <c r="KN28" s="70"/>
      <c r="KO28" s="70"/>
      <c r="KP28" s="70"/>
      <c r="KQ28" s="70"/>
      <c r="KR28" s="70"/>
      <c r="KS28" s="70"/>
      <c r="KT28" s="70"/>
      <c r="KU28" s="70"/>
      <c r="KV28" s="70"/>
      <c r="KW28" s="70"/>
      <c r="KX28" s="70"/>
      <c r="KY28" s="70"/>
      <c r="KZ28" s="70"/>
      <c r="LA28" s="70"/>
      <c r="LB28" s="70"/>
      <c r="LC28" s="70"/>
      <c r="LD28" s="70"/>
      <c r="LE28" s="70"/>
      <c r="LF28" s="70"/>
      <c r="LG28" s="70"/>
      <c r="LH28" s="70"/>
      <c r="LI28" s="70"/>
      <c r="LJ28" s="70"/>
      <c r="LK28" s="70"/>
      <c r="LL28" s="70"/>
      <c r="LM28" s="70"/>
      <c r="LN28" s="70"/>
      <c r="LO28" s="70"/>
      <c r="LP28" s="70"/>
      <c r="LQ28" s="70"/>
      <c r="LR28" s="70"/>
      <c r="LS28" s="70"/>
      <c r="LT28" s="70"/>
      <c r="LU28" s="70"/>
      <c r="LV28" s="70"/>
      <c r="LW28" s="70"/>
      <c r="LX28" s="70"/>
      <c r="LY28" s="70"/>
      <c r="LZ28" s="70"/>
      <c r="MA28" s="70"/>
      <c r="MB28" s="70"/>
      <c r="MC28" s="70"/>
      <c r="MD28" s="70"/>
      <c r="ME28" s="70"/>
      <c r="MF28" s="70"/>
      <c r="MG28" s="70"/>
      <c r="MH28" s="70"/>
      <c r="MI28" s="70"/>
      <c r="MJ28" s="70"/>
      <c r="MK28" s="70"/>
      <c r="ML28" s="70"/>
      <c r="MM28" s="70"/>
      <c r="MN28" s="70"/>
      <c r="MO28" s="70"/>
      <c r="MP28" s="70"/>
      <c r="MQ28" s="70"/>
      <c r="MR28" s="70"/>
      <c r="MS28" s="70"/>
      <c r="MT28" s="70"/>
      <c r="MU28" s="70"/>
      <c r="MV28" s="70"/>
      <c r="MW28" s="70"/>
      <c r="MX28" s="70"/>
      <c r="MY28" s="70"/>
      <c r="MZ28" s="70"/>
      <c r="NA28" s="70"/>
      <c r="NB28" s="70"/>
      <c r="NC28" s="70"/>
      <c r="ND28" s="70"/>
      <c r="NE28" s="70"/>
      <c r="NF28" s="70"/>
      <c r="NG28" s="70"/>
      <c r="NH28" s="70"/>
      <c r="NI28" s="70"/>
      <c r="NJ28" s="70"/>
      <c r="NK28" s="70"/>
      <c r="NL28" s="70"/>
      <c r="NM28" s="70"/>
      <c r="NN28" s="70"/>
      <c r="NO28" s="70"/>
      <c r="NP28" s="70"/>
      <c r="NQ28" s="70"/>
      <c r="NR28" s="70"/>
      <c r="NS28" s="70"/>
      <c r="NT28" s="70"/>
      <c r="NU28" s="70"/>
      <c r="NV28" s="70"/>
      <c r="NW28" s="70"/>
      <c r="NX28" s="70"/>
      <c r="NY28" s="70"/>
      <c r="NZ28" s="70"/>
      <c r="OA28" s="70"/>
      <c r="OB28" s="70"/>
      <c r="OC28" s="70"/>
      <c r="OD28" s="70"/>
      <c r="OE28" s="70"/>
      <c r="OF28" s="70"/>
      <c r="OG28" s="70"/>
      <c r="OH28" s="70"/>
      <c r="OI28" s="70"/>
      <c r="OJ28" s="70"/>
      <c r="OK28" s="70"/>
      <c r="OL28" s="70"/>
      <c r="OM28" s="70"/>
      <c r="ON28" s="70"/>
      <c r="OO28" s="70"/>
      <c r="OP28" s="70"/>
      <c r="OQ28" s="70"/>
      <c r="OR28" s="70"/>
      <c r="OS28" s="70"/>
      <c r="OT28" s="70"/>
      <c r="OU28" s="70"/>
      <c r="OV28" s="70"/>
      <c r="OW28" s="70"/>
      <c r="OX28" s="70"/>
      <c r="OY28" s="70"/>
      <c r="OZ28" s="70"/>
      <c r="PA28" s="70"/>
      <c r="PB28" s="70"/>
      <c r="PC28" s="70"/>
      <c r="PD28" s="70"/>
      <c r="PE28" s="70"/>
      <c r="PF28" s="70"/>
      <c r="PG28" s="70"/>
      <c r="PH28" s="70"/>
      <c r="PI28" s="70"/>
      <c r="PJ28" s="70"/>
      <c r="PK28" s="70"/>
      <c r="PL28" s="70"/>
      <c r="PM28" s="70"/>
      <c r="PN28" s="70"/>
      <c r="PO28" s="70"/>
      <c r="PP28" s="70"/>
      <c r="PQ28" s="70"/>
      <c r="PR28" s="70"/>
      <c r="PS28" s="70"/>
      <c r="PT28" s="70"/>
      <c r="PU28" s="70"/>
      <c r="PV28" s="70"/>
      <c r="PW28" s="70"/>
      <c r="PX28" s="70"/>
      <c r="PY28" s="70"/>
      <c r="PZ28" s="70"/>
      <c r="QA28" s="70"/>
      <c r="QB28" s="70"/>
      <c r="QC28" s="70"/>
      <c r="QD28" s="70"/>
      <c r="QE28" s="70"/>
      <c r="QF28" s="70"/>
      <c r="QG28" s="70"/>
      <c r="QH28" s="70"/>
      <c r="QI28" s="70"/>
      <c r="QJ28" s="70"/>
      <c r="QK28" s="70"/>
      <c r="QL28" s="70"/>
      <c r="QM28" s="70"/>
      <c r="QN28" s="70"/>
      <c r="QO28" s="70"/>
      <c r="QP28" s="70"/>
      <c r="QQ28" s="70"/>
      <c r="QR28" s="70"/>
      <c r="QS28" s="70"/>
      <c r="QT28" s="70"/>
      <c r="QU28" s="70"/>
      <c r="QV28" s="70"/>
      <c r="QW28" s="70"/>
      <c r="QX28" s="70"/>
      <c r="QY28" s="70"/>
      <c r="QZ28" s="70"/>
      <c r="RA28" s="70"/>
      <c r="RB28" s="70"/>
      <c r="RC28" s="70"/>
      <c r="RD28" s="70"/>
      <c r="RE28" s="70"/>
      <c r="RF28" s="70"/>
      <c r="RG28" s="70"/>
      <c r="RH28" s="70"/>
      <c r="RI28" s="70"/>
      <c r="RJ28" s="70"/>
      <c r="RK28" s="70"/>
      <c r="RL28" s="70"/>
      <c r="RM28" s="70"/>
      <c r="RN28" s="70"/>
      <c r="RO28" s="70"/>
      <c r="RP28" s="70"/>
      <c r="RQ28" s="70"/>
      <c r="RR28" s="70"/>
      <c r="RS28" s="70"/>
      <c r="RT28" s="70"/>
      <c r="RU28" s="70"/>
      <c r="RV28" s="70"/>
      <c r="RW28" s="70"/>
      <c r="RX28" s="70"/>
      <c r="RY28" s="70"/>
      <c r="RZ28" s="70"/>
      <c r="SA28" s="70"/>
      <c r="SB28" s="70"/>
      <c r="SC28" s="70"/>
      <c r="SD28" s="70"/>
      <c r="SE28" s="70"/>
      <c r="SF28" s="70"/>
      <c r="SG28" s="70"/>
      <c r="SH28" s="70"/>
      <c r="SI28" s="70"/>
      <c r="SJ28" s="70"/>
      <c r="SK28" s="70"/>
      <c r="SL28" s="70"/>
      <c r="SM28" s="70"/>
      <c r="SN28" s="70"/>
      <c r="SO28" s="70"/>
      <c r="SP28" s="70"/>
      <c r="SQ28" s="70"/>
      <c r="SR28" s="70"/>
      <c r="SS28" s="70"/>
      <c r="ST28" s="70"/>
      <c r="SU28" s="70"/>
      <c r="SV28" s="70"/>
      <c r="SW28" s="70"/>
      <c r="SX28" s="70"/>
      <c r="SY28" s="70"/>
      <c r="SZ28" s="70"/>
      <c r="TA28" s="70"/>
      <c r="TB28" s="70"/>
      <c r="TC28" s="70"/>
      <c r="TD28" s="70"/>
      <c r="TE28" s="70"/>
      <c r="TF28" s="70"/>
      <c r="TG28" s="70"/>
      <c r="TH28" s="70"/>
      <c r="TI28" s="70"/>
      <c r="TJ28" s="70"/>
      <c r="TK28" s="70"/>
      <c r="TL28" s="70"/>
      <c r="TM28" s="70"/>
      <c r="TN28" s="70"/>
      <c r="TO28" s="70"/>
      <c r="TP28" s="70"/>
      <c r="TQ28" s="70"/>
      <c r="TR28" s="70"/>
      <c r="TS28" s="70"/>
      <c r="TT28" s="70"/>
      <c r="TU28" s="70"/>
      <c r="TV28" s="70"/>
      <c r="TW28" s="70"/>
      <c r="TX28" s="70"/>
      <c r="TY28" s="70"/>
      <c r="TZ28" s="70"/>
      <c r="UA28" s="70"/>
      <c r="UB28" s="70"/>
      <c r="UC28" s="70"/>
      <c r="UD28" s="70"/>
      <c r="UE28" s="70"/>
      <c r="UF28" s="70"/>
      <c r="UG28" s="70"/>
      <c r="UH28" s="70"/>
      <c r="UI28" s="70"/>
      <c r="UJ28" s="70"/>
      <c r="UK28" s="70"/>
      <c r="UL28" s="70"/>
      <c r="UM28" s="70"/>
      <c r="UN28" s="70"/>
      <c r="UO28" s="70"/>
      <c r="UP28" s="70"/>
      <c r="UQ28" s="70"/>
      <c r="UR28" s="70"/>
      <c r="US28" s="70"/>
      <c r="UT28" s="70"/>
      <c r="UU28" s="70"/>
      <c r="UV28" s="70"/>
    </row>
    <row r="29" spans="1:568" s="71" customFormat="1" ht="126.75" customHeight="1" x14ac:dyDescent="1.8">
      <c r="A29" s="155"/>
      <c r="B29" s="152"/>
      <c r="C29" s="152"/>
      <c r="D29" s="152"/>
      <c r="E29" s="152"/>
      <c r="F29" s="205"/>
      <c r="G29" s="205"/>
      <c r="H29" s="205"/>
      <c r="I29" s="205"/>
      <c r="J29" s="152"/>
      <c r="K29" s="68"/>
      <c r="L29" s="68"/>
      <c r="M29" s="68"/>
      <c r="N29" s="69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70"/>
      <c r="IG29" s="70"/>
      <c r="IH29" s="70"/>
      <c r="II29" s="70"/>
      <c r="IJ29" s="70"/>
      <c r="IK29" s="70"/>
      <c r="IL29" s="70"/>
      <c r="IM29" s="70"/>
      <c r="IN29" s="70"/>
      <c r="IO29" s="70"/>
      <c r="IP29" s="70"/>
      <c r="IQ29" s="70"/>
      <c r="IR29" s="70"/>
      <c r="IS29" s="70"/>
      <c r="IT29" s="70"/>
      <c r="IU29" s="70"/>
      <c r="IV29" s="70"/>
      <c r="IW29" s="70"/>
      <c r="IX29" s="70"/>
      <c r="IY29" s="70"/>
      <c r="IZ29" s="70"/>
      <c r="JA29" s="70"/>
      <c r="JB29" s="70"/>
      <c r="JC29" s="70"/>
      <c r="JD29" s="70"/>
      <c r="JE29" s="70"/>
      <c r="JF29" s="70"/>
      <c r="JG29" s="70"/>
      <c r="JH29" s="70"/>
      <c r="JI29" s="70"/>
      <c r="JJ29" s="70"/>
      <c r="JK29" s="70"/>
      <c r="JL29" s="70"/>
      <c r="JM29" s="70"/>
      <c r="JN29" s="70"/>
      <c r="JO29" s="70"/>
      <c r="JP29" s="70"/>
      <c r="JQ29" s="70"/>
      <c r="JR29" s="70"/>
      <c r="JS29" s="70"/>
      <c r="JT29" s="70"/>
      <c r="JU29" s="70"/>
      <c r="JV29" s="70"/>
      <c r="JW29" s="70"/>
      <c r="JX29" s="70"/>
      <c r="JY29" s="70"/>
      <c r="JZ29" s="70"/>
      <c r="KA29" s="70"/>
      <c r="KB29" s="70"/>
      <c r="KC29" s="70"/>
      <c r="KD29" s="70"/>
      <c r="KE29" s="70"/>
      <c r="KF29" s="70"/>
      <c r="KG29" s="70"/>
      <c r="KH29" s="70"/>
      <c r="KI29" s="70"/>
      <c r="KJ29" s="70"/>
      <c r="KK29" s="70"/>
      <c r="KL29" s="70"/>
      <c r="KM29" s="70"/>
      <c r="KN29" s="70"/>
      <c r="KO29" s="70"/>
      <c r="KP29" s="70"/>
      <c r="KQ29" s="70"/>
      <c r="KR29" s="70"/>
      <c r="KS29" s="70"/>
      <c r="KT29" s="70"/>
      <c r="KU29" s="70"/>
      <c r="KV29" s="70"/>
      <c r="KW29" s="70"/>
      <c r="KX29" s="70"/>
      <c r="KY29" s="70"/>
      <c r="KZ29" s="70"/>
      <c r="LA29" s="70"/>
      <c r="LB29" s="70"/>
      <c r="LC29" s="70"/>
      <c r="LD29" s="70"/>
      <c r="LE29" s="70"/>
      <c r="LF29" s="70"/>
      <c r="LG29" s="70"/>
      <c r="LH29" s="70"/>
      <c r="LI29" s="70"/>
      <c r="LJ29" s="70"/>
      <c r="LK29" s="70"/>
      <c r="LL29" s="70"/>
      <c r="LM29" s="70"/>
      <c r="LN29" s="70"/>
      <c r="LO29" s="70"/>
      <c r="LP29" s="70"/>
      <c r="LQ29" s="70"/>
      <c r="LR29" s="70"/>
      <c r="LS29" s="70"/>
      <c r="LT29" s="70"/>
      <c r="LU29" s="70"/>
      <c r="LV29" s="70"/>
      <c r="LW29" s="70"/>
      <c r="LX29" s="70"/>
      <c r="LY29" s="70"/>
      <c r="LZ29" s="70"/>
      <c r="MA29" s="70"/>
      <c r="MB29" s="70"/>
      <c r="MC29" s="70"/>
      <c r="MD29" s="70"/>
      <c r="ME29" s="70"/>
      <c r="MF29" s="70"/>
      <c r="MG29" s="70"/>
      <c r="MH29" s="70"/>
      <c r="MI29" s="70"/>
      <c r="MJ29" s="70"/>
      <c r="MK29" s="70"/>
      <c r="ML29" s="70"/>
      <c r="MM29" s="70"/>
      <c r="MN29" s="70"/>
      <c r="MO29" s="70"/>
      <c r="MP29" s="70"/>
      <c r="MQ29" s="70"/>
      <c r="MR29" s="70"/>
      <c r="MS29" s="70"/>
      <c r="MT29" s="70"/>
      <c r="MU29" s="70"/>
      <c r="MV29" s="70"/>
      <c r="MW29" s="70"/>
      <c r="MX29" s="70"/>
      <c r="MY29" s="70"/>
      <c r="MZ29" s="70"/>
      <c r="NA29" s="70"/>
      <c r="NB29" s="70"/>
      <c r="NC29" s="70"/>
      <c r="ND29" s="70"/>
      <c r="NE29" s="70"/>
      <c r="NF29" s="70"/>
      <c r="NG29" s="70"/>
      <c r="NH29" s="70"/>
      <c r="NI29" s="70"/>
      <c r="NJ29" s="70"/>
      <c r="NK29" s="70"/>
      <c r="NL29" s="70"/>
      <c r="NM29" s="70"/>
      <c r="NN29" s="70"/>
      <c r="NO29" s="70"/>
      <c r="NP29" s="70"/>
      <c r="NQ29" s="70"/>
      <c r="NR29" s="70"/>
      <c r="NS29" s="70"/>
      <c r="NT29" s="70"/>
      <c r="NU29" s="70"/>
      <c r="NV29" s="70"/>
      <c r="NW29" s="70"/>
      <c r="NX29" s="70"/>
      <c r="NY29" s="70"/>
      <c r="NZ29" s="70"/>
      <c r="OA29" s="70"/>
      <c r="OB29" s="70"/>
      <c r="OC29" s="70"/>
      <c r="OD29" s="70"/>
      <c r="OE29" s="70"/>
      <c r="OF29" s="70"/>
      <c r="OG29" s="70"/>
      <c r="OH29" s="70"/>
      <c r="OI29" s="70"/>
      <c r="OJ29" s="70"/>
      <c r="OK29" s="70"/>
      <c r="OL29" s="70"/>
      <c r="OM29" s="70"/>
      <c r="ON29" s="70"/>
      <c r="OO29" s="70"/>
      <c r="OP29" s="70"/>
      <c r="OQ29" s="70"/>
      <c r="OR29" s="70"/>
      <c r="OS29" s="70"/>
      <c r="OT29" s="70"/>
      <c r="OU29" s="70"/>
      <c r="OV29" s="70"/>
      <c r="OW29" s="70"/>
      <c r="OX29" s="70"/>
      <c r="OY29" s="70"/>
      <c r="OZ29" s="70"/>
      <c r="PA29" s="70"/>
      <c r="PB29" s="70"/>
      <c r="PC29" s="70"/>
      <c r="PD29" s="70"/>
      <c r="PE29" s="70"/>
      <c r="PF29" s="70"/>
      <c r="PG29" s="70"/>
      <c r="PH29" s="70"/>
      <c r="PI29" s="70"/>
      <c r="PJ29" s="70"/>
      <c r="PK29" s="70"/>
      <c r="PL29" s="70"/>
      <c r="PM29" s="70"/>
      <c r="PN29" s="70"/>
      <c r="PO29" s="70"/>
      <c r="PP29" s="70"/>
      <c r="PQ29" s="70"/>
      <c r="PR29" s="70"/>
      <c r="PS29" s="70"/>
      <c r="PT29" s="70"/>
      <c r="PU29" s="70"/>
      <c r="PV29" s="70"/>
      <c r="PW29" s="70"/>
      <c r="PX29" s="70"/>
      <c r="PY29" s="70"/>
      <c r="PZ29" s="70"/>
      <c r="QA29" s="70"/>
      <c r="QB29" s="70"/>
      <c r="QC29" s="70"/>
      <c r="QD29" s="70"/>
      <c r="QE29" s="70"/>
      <c r="QF29" s="70"/>
      <c r="QG29" s="70"/>
      <c r="QH29" s="70"/>
      <c r="QI29" s="70"/>
      <c r="QJ29" s="70"/>
      <c r="QK29" s="70"/>
      <c r="QL29" s="70"/>
      <c r="QM29" s="70"/>
      <c r="QN29" s="70"/>
      <c r="QO29" s="70"/>
      <c r="QP29" s="70"/>
      <c r="QQ29" s="70"/>
      <c r="QR29" s="70"/>
      <c r="QS29" s="70"/>
      <c r="QT29" s="70"/>
      <c r="QU29" s="70"/>
      <c r="QV29" s="70"/>
      <c r="QW29" s="70"/>
      <c r="QX29" s="70"/>
      <c r="QY29" s="70"/>
      <c r="QZ29" s="70"/>
      <c r="RA29" s="70"/>
      <c r="RB29" s="70"/>
      <c r="RC29" s="70"/>
      <c r="RD29" s="70"/>
      <c r="RE29" s="70"/>
      <c r="RF29" s="70"/>
      <c r="RG29" s="70"/>
      <c r="RH29" s="70"/>
      <c r="RI29" s="70"/>
      <c r="RJ29" s="70"/>
      <c r="RK29" s="70"/>
      <c r="RL29" s="70"/>
      <c r="RM29" s="70"/>
      <c r="RN29" s="70"/>
      <c r="RO29" s="70"/>
      <c r="RP29" s="70"/>
      <c r="RQ29" s="70"/>
      <c r="RR29" s="70"/>
      <c r="RS29" s="70"/>
      <c r="RT29" s="70"/>
      <c r="RU29" s="70"/>
      <c r="RV29" s="70"/>
      <c r="RW29" s="70"/>
      <c r="RX29" s="70"/>
      <c r="RY29" s="70"/>
      <c r="RZ29" s="70"/>
      <c r="SA29" s="70"/>
      <c r="SB29" s="70"/>
      <c r="SC29" s="70"/>
      <c r="SD29" s="70"/>
      <c r="SE29" s="70"/>
      <c r="SF29" s="70"/>
      <c r="SG29" s="70"/>
      <c r="SH29" s="70"/>
      <c r="SI29" s="70"/>
      <c r="SJ29" s="70"/>
      <c r="SK29" s="70"/>
      <c r="SL29" s="70"/>
      <c r="SM29" s="70"/>
      <c r="SN29" s="70"/>
      <c r="SO29" s="70"/>
      <c r="SP29" s="70"/>
      <c r="SQ29" s="70"/>
      <c r="SR29" s="70"/>
      <c r="SS29" s="70"/>
      <c r="ST29" s="70"/>
      <c r="SU29" s="70"/>
      <c r="SV29" s="70"/>
      <c r="SW29" s="70"/>
      <c r="SX29" s="70"/>
      <c r="SY29" s="70"/>
      <c r="SZ29" s="70"/>
      <c r="TA29" s="70"/>
      <c r="TB29" s="70"/>
      <c r="TC29" s="70"/>
      <c r="TD29" s="70"/>
      <c r="TE29" s="70"/>
      <c r="TF29" s="70"/>
      <c r="TG29" s="70"/>
      <c r="TH29" s="70"/>
      <c r="TI29" s="70"/>
      <c r="TJ29" s="70"/>
      <c r="TK29" s="70"/>
      <c r="TL29" s="70"/>
      <c r="TM29" s="70"/>
      <c r="TN29" s="70"/>
      <c r="TO29" s="70"/>
      <c r="TP29" s="70"/>
      <c r="TQ29" s="70"/>
      <c r="TR29" s="70"/>
      <c r="TS29" s="70"/>
      <c r="TT29" s="70"/>
      <c r="TU29" s="70"/>
      <c r="TV29" s="70"/>
      <c r="TW29" s="70"/>
      <c r="TX29" s="70"/>
      <c r="TY29" s="70"/>
      <c r="TZ29" s="70"/>
      <c r="UA29" s="70"/>
      <c r="UB29" s="70"/>
      <c r="UC29" s="70"/>
      <c r="UD29" s="70"/>
      <c r="UE29" s="70"/>
      <c r="UF29" s="70"/>
      <c r="UG29" s="70"/>
      <c r="UH29" s="70"/>
      <c r="UI29" s="70"/>
      <c r="UJ29" s="70"/>
      <c r="UK29" s="70"/>
      <c r="UL29" s="70"/>
      <c r="UM29" s="70"/>
      <c r="UN29" s="70"/>
      <c r="UO29" s="70"/>
      <c r="UP29" s="70"/>
      <c r="UQ29" s="70"/>
      <c r="UR29" s="70"/>
      <c r="US29" s="70"/>
      <c r="UT29" s="70"/>
      <c r="UU29" s="70"/>
      <c r="UV29" s="70"/>
    </row>
    <row r="30" spans="1:568" s="71" customFormat="1" ht="277.5" customHeight="1" x14ac:dyDescent="1.8">
      <c r="A30" s="156"/>
      <c r="B30" s="139"/>
      <c r="C30" s="139"/>
      <c r="D30" s="153"/>
      <c r="E30" s="153"/>
      <c r="F30" s="206"/>
      <c r="G30" s="206"/>
      <c r="H30" s="206"/>
      <c r="I30" s="206"/>
      <c r="J30" s="153"/>
      <c r="K30" s="68"/>
      <c r="L30" s="68"/>
      <c r="M30" s="68"/>
      <c r="N30" s="69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70"/>
      <c r="EU30" s="70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70"/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  <c r="HF30" s="70"/>
      <c r="HG30" s="70"/>
      <c r="HH30" s="70"/>
      <c r="HI30" s="70"/>
      <c r="HJ30" s="70"/>
      <c r="HK30" s="70"/>
      <c r="HL30" s="70"/>
      <c r="HM30" s="70"/>
      <c r="HN30" s="70"/>
      <c r="HO30" s="70"/>
      <c r="HP30" s="70"/>
      <c r="HQ30" s="70"/>
      <c r="HR30" s="70"/>
      <c r="HS30" s="70"/>
      <c r="HT30" s="70"/>
      <c r="HU30" s="70"/>
      <c r="HV30" s="70"/>
      <c r="HW30" s="70"/>
      <c r="HX30" s="70"/>
      <c r="HY30" s="70"/>
      <c r="HZ30" s="70"/>
      <c r="IA30" s="70"/>
      <c r="IB30" s="70"/>
      <c r="IC30" s="70"/>
      <c r="ID30" s="70"/>
      <c r="IE30" s="70"/>
      <c r="IF30" s="70"/>
      <c r="IG30" s="70"/>
      <c r="IH30" s="70"/>
      <c r="II30" s="70"/>
      <c r="IJ30" s="70"/>
      <c r="IK30" s="70"/>
      <c r="IL30" s="70"/>
      <c r="IM30" s="70"/>
      <c r="IN30" s="70"/>
      <c r="IO30" s="70"/>
      <c r="IP30" s="70"/>
      <c r="IQ30" s="70"/>
      <c r="IR30" s="70"/>
      <c r="IS30" s="70"/>
      <c r="IT30" s="70"/>
      <c r="IU30" s="70"/>
      <c r="IV30" s="70"/>
      <c r="IW30" s="70"/>
      <c r="IX30" s="70"/>
      <c r="IY30" s="70"/>
      <c r="IZ30" s="70"/>
      <c r="JA30" s="70"/>
      <c r="JB30" s="70"/>
      <c r="JC30" s="70"/>
      <c r="JD30" s="70"/>
      <c r="JE30" s="70"/>
      <c r="JF30" s="70"/>
      <c r="JG30" s="70"/>
      <c r="JH30" s="70"/>
      <c r="JI30" s="70"/>
      <c r="JJ30" s="70"/>
      <c r="JK30" s="70"/>
      <c r="JL30" s="70"/>
      <c r="JM30" s="70"/>
      <c r="JN30" s="70"/>
      <c r="JO30" s="70"/>
      <c r="JP30" s="70"/>
      <c r="JQ30" s="70"/>
      <c r="JR30" s="70"/>
      <c r="JS30" s="70"/>
      <c r="JT30" s="70"/>
      <c r="JU30" s="70"/>
      <c r="JV30" s="70"/>
      <c r="JW30" s="70"/>
      <c r="JX30" s="70"/>
      <c r="JY30" s="70"/>
      <c r="JZ30" s="70"/>
      <c r="KA30" s="70"/>
      <c r="KB30" s="70"/>
      <c r="KC30" s="70"/>
      <c r="KD30" s="70"/>
      <c r="KE30" s="70"/>
      <c r="KF30" s="70"/>
      <c r="KG30" s="70"/>
      <c r="KH30" s="70"/>
      <c r="KI30" s="70"/>
      <c r="KJ30" s="70"/>
      <c r="KK30" s="70"/>
      <c r="KL30" s="70"/>
      <c r="KM30" s="70"/>
      <c r="KN30" s="70"/>
      <c r="KO30" s="70"/>
      <c r="KP30" s="70"/>
      <c r="KQ30" s="70"/>
      <c r="KR30" s="70"/>
      <c r="KS30" s="70"/>
      <c r="KT30" s="70"/>
      <c r="KU30" s="70"/>
      <c r="KV30" s="70"/>
      <c r="KW30" s="70"/>
      <c r="KX30" s="70"/>
      <c r="KY30" s="70"/>
      <c r="KZ30" s="70"/>
      <c r="LA30" s="70"/>
      <c r="LB30" s="70"/>
      <c r="LC30" s="70"/>
      <c r="LD30" s="70"/>
      <c r="LE30" s="70"/>
      <c r="LF30" s="70"/>
      <c r="LG30" s="70"/>
      <c r="LH30" s="70"/>
      <c r="LI30" s="70"/>
      <c r="LJ30" s="70"/>
      <c r="LK30" s="70"/>
      <c r="LL30" s="70"/>
      <c r="LM30" s="70"/>
      <c r="LN30" s="70"/>
      <c r="LO30" s="70"/>
      <c r="LP30" s="70"/>
      <c r="LQ30" s="70"/>
      <c r="LR30" s="70"/>
      <c r="LS30" s="70"/>
      <c r="LT30" s="70"/>
      <c r="LU30" s="70"/>
      <c r="LV30" s="70"/>
      <c r="LW30" s="70"/>
      <c r="LX30" s="70"/>
      <c r="LY30" s="70"/>
      <c r="LZ30" s="70"/>
      <c r="MA30" s="70"/>
      <c r="MB30" s="70"/>
      <c r="MC30" s="70"/>
      <c r="MD30" s="70"/>
      <c r="ME30" s="70"/>
      <c r="MF30" s="70"/>
      <c r="MG30" s="70"/>
      <c r="MH30" s="70"/>
      <c r="MI30" s="70"/>
      <c r="MJ30" s="70"/>
      <c r="MK30" s="70"/>
      <c r="ML30" s="70"/>
      <c r="MM30" s="70"/>
      <c r="MN30" s="70"/>
      <c r="MO30" s="70"/>
      <c r="MP30" s="70"/>
      <c r="MQ30" s="70"/>
      <c r="MR30" s="70"/>
      <c r="MS30" s="70"/>
      <c r="MT30" s="70"/>
      <c r="MU30" s="70"/>
      <c r="MV30" s="70"/>
      <c r="MW30" s="70"/>
      <c r="MX30" s="70"/>
      <c r="MY30" s="70"/>
      <c r="MZ30" s="70"/>
      <c r="NA30" s="70"/>
      <c r="NB30" s="70"/>
      <c r="NC30" s="70"/>
      <c r="ND30" s="70"/>
      <c r="NE30" s="70"/>
      <c r="NF30" s="70"/>
      <c r="NG30" s="70"/>
      <c r="NH30" s="70"/>
      <c r="NI30" s="70"/>
      <c r="NJ30" s="70"/>
      <c r="NK30" s="70"/>
      <c r="NL30" s="70"/>
      <c r="NM30" s="70"/>
      <c r="NN30" s="70"/>
      <c r="NO30" s="70"/>
      <c r="NP30" s="70"/>
      <c r="NQ30" s="70"/>
      <c r="NR30" s="70"/>
      <c r="NS30" s="70"/>
      <c r="NT30" s="70"/>
      <c r="NU30" s="70"/>
      <c r="NV30" s="70"/>
      <c r="NW30" s="70"/>
      <c r="NX30" s="70"/>
      <c r="NY30" s="70"/>
      <c r="NZ30" s="70"/>
      <c r="OA30" s="70"/>
      <c r="OB30" s="70"/>
      <c r="OC30" s="70"/>
      <c r="OD30" s="70"/>
      <c r="OE30" s="70"/>
      <c r="OF30" s="70"/>
      <c r="OG30" s="70"/>
      <c r="OH30" s="70"/>
      <c r="OI30" s="70"/>
      <c r="OJ30" s="70"/>
      <c r="OK30" s="70"/>
      <c r="OL30" s="70"/>
      <c r="OM30" s="70"/>
      <c r="ON30" s="70"/>
      <c r="OO30" s="70"/>
      <c r="OP30" s="70"/>
      <c r="OQ30" s="70"/>
      <c r="OR30" s="70"/>
      <c r="OS30" s="70"/>
      <c r="OT30" s="70"/>
      <c r="OU30" s="70"/>
      <c r="OV30" s="70"/>
      <c r="OW30" s="70"/>
      <c r="OX30" s="70"/>
      <c r="OY30" s="70"/>
      <c r="OZ30" s="70"/>
      <c r="PA30" s="70"/>
      <c r="PB30" s="70"/>
      <c r="PC30" s="70"/>
      <c r="PD30" s="70"/>
      <c r="PE30" s="70"/>
      <c r="PF30" s="70"/>
      <c r="PG30" s="70"/>
      <c r="PH30" s="70"/>
      <c r="PI30" s="70"/>
      <c r="PJ30" s="70"/>
      <c r="PK30" s="70"/>
      <c r="PL30" s="70"/>
      <c r="PM30" s="70"/>
      <c r="PN30" s="70"/>
      <c r="PO30" s="70"/>
      <c r="PP30" s="70"/>
      <c r="PQ30" s="70"/>
      <c r="PR30" s="70"/>
      <c r="PS30" s="70"/>
      <c r="PT30" s="70"/>
      <c r="PU30" s="70"/>
      <c r="PV30" s="70"/>
      <c r="PW30" s="70"/>
      <c r="PX30" s="70"/>
      <c r="PY30" s="70"/>
      <c r="PZ30" s="70"/>
      <c r="QA30" s="70"/>
      <c r="QB30" s="70"/>
      <c r="QC30" s="70"/>
      <c r="QD30" s="70"/>
      <c r="QE30" s="70"/>
      <c r="QF30" s="70"/>
      <c r="QG30" s="70"/>
      <c r="QH30" s="70"/>
      <c r="QI30" s="70"/>
      <c r="QJ30" s="70"/>
      <c r="QK30" s="70"/>
      <c r="QL30" s="70"/>
      <c r="QM30" s="70"/>
      <c r="QN30" s="70"/>
      <c r="QO30" s="70"/>
      <c r="QP30" s="70"/>
      <c r="QQ30" s="70"/>
      <c r="QR30" s="70"/>
      <c r="QS30" s="70"/>
      <c r="QT30" s="70"/>
      <c r="QU30" s="70"/>
      <c r="QV30" s="70"/>
      <c r="QW30" s="70"/>
      <c r="QX30" s="70"/>
      <c r="QY30" s="70"/>
      <c r="QZ30" s="70"/>
      <c r="RA30" s="70"/>
      <c r="RB30" s="70"/>
      <c r="RC30" s="70"/>
      <c r="RD30" s="70"/>
      <c r="RE30" s="70"/>
      <c r="RF30" s="70"/>
      <c r="RG30" s="70"/>
      <c r="RH30" s="70"/>
      <c r="RI30" s="70"/>
      <c r="RJ30" s="70"/>
      <c r="RK30" s="70"/>
      <c r="RL30" s="70"/>
      <c r="RM30" s="70"/>
      <c r="RN30" s="70"/>
      <c r="RO30" s="70"/>
      <c r="RP30" s="70"/>
      <c r="RQ30" s="70"/>
      <c r="RR30" s="70"/>
      <c r="RS30" s="70"/>
      <c r="RT30" s="70"/>
      <c r="RU30" s="70"/>
      <c r="RV30" s="70"/>
      <c r="RW30" s="70"/>
      <c r="RX30" s="70"/>
      <c r="RY30" s="70"/>
      <c r="RZ30" s="70"/>
      <c r="SA30" s="70"/>
      <c r="SB30" s="70"/>
      <c r="SC30" s="70"/>
      <c r="SD30" s="70"/>
      <c r="SE30" s="70"/>
      <c r="SF30" s="70"/>
      <c r="SG30" s="70"/>
      <c r="SH30" s="70"/>
      <c r="SI30" s="70"/>
      <c r="SJ30" s="70"/>
      <c r="SK30" s="70"/>
      <c r="SL30" s="70"/>
      <c r="SM30" s="70"/>
      <c r="SN30" s="70"/>
      <c r="SO30" s="70"/>
      <c r="SP30" s="70"/>
      <c r="SQ30" s="70"/>
      <c r="SR30" s="70"/>
      <c r="SS30" s="70"/>
      <c r="ST30" s="70"/>
      <c r="SU30" s="70"/>
      <c r="SV30" s="70"/>
      <c r="SW30" s="70"/>
      <c r="SX30" s="70"/>
      <c r="SY30" s="70"/>
      <c r="SZ30" s="70"/>
      <c r="TA30" s="70"/>
      <c r="TB30" s="70"/>
      <c r="TC30" s="70"/>
      <c r="TD30" s="70"/>
      <c r="TE30" s="70"/>
      <c r="TF30" s="70"/>
      <c r="TG30" s="70"/>
      <c r="TH30" s="70"/>
      <c r="TI30" s="70"/>
      <c r="TJ30" s="70"/>
      <c r="TK30" s="70"/>
      <c r="TL30" s="70"/>
      <c r="TM30" s="70"/>
      <c r="TN30" s="70"/>
      <c r="TO30" s="70"/>
      <c r="TP30" s="70"/>
      <c r="TQ30" s="70"/>
      <c r="TR30" s="70"/>
      <c r="TS30" s="70"/>
      <c r="TT30" s="70"/>
      <c r="TU30" s="70"/>
      <c r="TV30" s="70"/>
      <c r="TW30" s="70"/>
      <c r="TX30" s="70"/>
      <c r="TY30" s="70"/>
      <c r="TZ30" s="70"/>
      <c r="UA30" s="70"/>
      <c r="UB30" s="70"/>
      <c r="UC30" s="70"/>
      <c r="UD30" s="70"/>
      <c r="UE30" s="70"/>
      <c r="UF30" s="70"/>
      <c r="UG30" s="70"/>
      <c r="UH30" s="70"/>
      <c r="UI30" s="70"/>
      <c r="UJ30" s="70"/>
      <c r="UK30" s="70"/>
      <c r="UL30" s="70"/>
      <c r="UM30" s="70"/>
      <c r="UN30" s="70"/>
      <c r="UO30" s="70"/>
      <c r="UP30" s="70"/>
      <c r="UQ30" s="70"/>
      <c r="UR30" s="70"/>
      <c r="US30" s="70"/>
      <c r="UT30" s="70"/>
      <c r="UU30" s="70"/>
      <c r="UV30" s="70"/>
    </row>
    <row r="31" spans="1:568" s="71" customFormat="1" ht="188.25" customHeight="1" x14ac:dyDescent="1.8">
      <c r="A31" s="154" t="s">
        <v>8</v>
      </c>
      <c r="B31" s="151" t="s">
        <v>119</v>
      </c>
      <c r="C31" s="151" t="s">
        <v>101</v>
      </c>
      <c r="D31" s="151" t="s">
        <v>64</v>
      </c>
      <c r="E31" s="151" t="s">
        <v>65</v>
      </c>
      <c r="F31" s="164">
        <v>10000</v>
      </c>
      <c r="G31" s="164">
        <v>10000</v>
      </c>
      <c r="H31" s="164">
        <v>10000</v>
      </c>
      <c r="I31" s="164">
        <f>F31+G31+H31</f>
        <v>30000</v>
      </c>
      <c r="J31" s="151" t="s">
        <v>25</v>
      </c>
      <c r="K31" s="68"/>
      <c r="L31" s="68"/>
      <c r="M31" s="68"/>
      <c r="N31" s="69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70"/>
      <c r="FJ31" s="70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0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70"/>
      <c r="GN31" s="70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70"/>
      <c r="HC31" s="70"/>
      <c r="HD31" s="70"/>
      <c r="HE31" s="70"/>
      <c r="HF31" s="70"/>
      <c r="HG31" s="70"/>
      <c r="HH31" s="70"/>
      <c r="HI31" s="70"/>
      <c r="HJ31" s="70"/>
      <c r="HK31" s="70"/>
      <c r="HL31" s="70"/>
      <c r="HM31" s="70"/>
      <c r="HN31" s="70"/>
      <c r="HO31" s="70"/>
      <c r="HP31" s="70"/>
      <c r="HQ31" s="70"/>
      <c r="HR31" s="70"/>
      <c r="HS31" s="70"/>
      <c r="HT31" s="70"/>
      <c r="HU31" s="70"/>
      <c r="HV31" s="70"/>
      <c r="HW31" s="70"/>
      <c r="HX31" s="70"/>
      <c r="HY31" s="70"/>
      <c r="HZ31" s="70"/>
      <c r="IA31" s="70"/>
      <c r="IB31" s="70"/>
      <c r="IC31" s="70"/>
      <c r="ID31" s="70"/>
      <c r="IE31" s="70"/>
      <c r="IF31" s="70"/>
      <c r="IG31" s="70"/>
      <c r="IH31" s="70"/>
      <c r="II31" s="70"/>
      <c r="IJ31" s="70"/>
      <c r="IK31" s="70"/>
      <c r="IL31" s="70"/>
      <c r="IM31" s="70"/>
      <c r="IN31" s="70"/>
      <c r="IO31" s="70"/>
      <c r="IP31" s="70"/>
      <c r="IQ31" s="70"/>
      <c r="IR31" s="70"/>
      <c r="IS31" s="70"/>
      <c r="IT31" s="70"/>
      <c r="IU31" s="70"/>
      <c r="IV31" s="70"/>
      <c r="IW31" s="70"/>
      <c r="IX31" s="70"/>
      <c r="IY31" s="70"/>
      <c r="IZ31" s="70"/>
      <c r="JA31" s="70"/>
      <c r="JB31" s="70"/>
      <c r="JC31" s="70"/>
      <c r="JD31" s="70"/>
      <c r="JE31" s="70"/>
      <c r="JF31" s="70"/>
      <c r="JG31" s="70"/>
      <c r="JH31" s="70"/>
      <c r="JI31" s="70"/>
      <c r="JJ31" s="70"/>
      <c r="JK31" s="70"/>
      <c r="JL31" s="70"/>
      <c r="JM31" s="70"/>
      <c r="JN31" s="70"/>
      <c r="JO31" s="70"/>
      <c r="JP31" s="70"/>
      <c r="JQ31" s="70"/>
      <c r="JR31" s="70"/>
      <c r="JS31" s="70"/>
      <c r="JT31" s="70"/>
      <c r="JU31" s="70"/>
      <c r="JV31" s="70"/>
      <c r="JW31" s="70"/>
      <c r="JX31" s="70"/>
      <c r="JY31" s="70"/>
      <c r="JZ31" s="70"/>
      <c r="KA31" s="70"/>
      <c r="KB31" s="70"/>
      <c r="KC31" s="70"/>
      <c r="KD31" s="70"/>
      <c r="KE31" s="70"/>
      <c r="KF31" s="70"/>
      <c r="KG31" s="70"/>
      <c r="KH31" s="70"/>
      <c r="KI31" s="70"/>
      <c r="KJ31" s="70"/>
      <c r="KK31" s="70"/>
      <c r="KL31" s="70"/>
      <c r="KM31" s="70"/>
      <c r="KN31" s="70"/>
      <c r="KO31" s="70"/>
      <c r="KP31" s="70"/>
      <c r="KQ31" s="70"/>
      <c r="KR31" s="70"/>
      <c r="KS31" s="70"/>
      <c r="KT31" s="70"/>
      <c r="KU31" s="70"/>
      <c r="KV31" s="70"/>
      <c r="KW31" s="70"/>
      <c r="KX31" s="70"/>
      <c r="KY31" s="70"/>
      <c r="KZ31" s="70"/>
      <c r="LA31" s="70"/>
      <c r="LB31" s="70"/>
      <c r="LC31" s="70"/>
      <c r="LD31" s="70"/>
      <c r="LE31" s="70"/>
      <c r="LF31" s="70"/>
      <c r="LG31" s="70"/>
      <c r="LH31" s="70"/>
      <c r="LI31" s="70"/>
      <c r="LJ31" s="70"/>
      <c r="LK31" s="70"/>
      <c r="LL31" s="70"/>
      <c r="LM31" s="70"/>
      <c r="LN31" s="70"/>
      <c r="LO31" s="70"/>
      <c r="LP31" s="70"/>
      <c r="LQ31" s="70"/>
      <c r="LR31" s="70"/>
      <c r="LS31" s="70"/>
      <c r="LT31" s="70"/>
      <c r="LU31" s="70"/>
      <c r="LV31" s="70"/>
      <c r="LW31" s="70"/>
      <c r="LX31" s="70"/>
      <c r="LY31" s="70"/>
      <c r="LZ31" s="70"/>
      <c r="MA31" s="70"/>
      <c r="MB31" s="70"/>
      <c r="MC31" s="70"/>
      <c r="MD31" s="70"/>
      <c r="ME31" s="70"/>
      <c r="MF31" s="70"/>
      <c r="MG31" s="70"/>
      <c r="MH31" s="70"/>
      <c r="MI31" s="70"/>
      <c r="MJ31" s="70"/>
      <c r="MK31" s="70"/>
      <c r="ML31" s="70"/>
      <c r="MM31" s="70"/>
      <c r="MN31" s="70"/>
      <c r="MO31" s="70"/>
      <c r="MP31" s="70"/>
      <c r="MQ31" s="70"/>
      <c r="MR31" s="70"/>
      <c r="MS31" s="70"/>
      <c r="MT31" s="70"/>
      <c r="MU31" s="70"/>
      <c r="MV31" s="70"/>
      <c r="MW31" s="70"/>
      <c r="MX31" s="70"/>
      <c r="MY31" s="70"/>
      <c r="MZ31" s="70"/>
      <c r="NA31" s="70"/>
      <c r="NB31" s="70"/>
      <c r="NC31" s="70"/>
      <c r="ND31" s="70"/>
      <c r="NE31" s="70"/>
      <c r="NF31" s="70"/>
      <c r="NG31" s="70"/>
      <c r="NH31" s="70"/>
      <c r="NI31" s="70"/>
      <c r="NJ31" s="70"/>
      <c r="NK31" s="70"/>
      <c r="NL31" s="70"/>
      <c r="NM31" s="70"/>
      <c r="NN31" s="70"/>
      <c r="NO31" s="70"/>
      <c r="NP31" s="70"/>
      <c r="NQ31" s="70"/>
      <c r="NR31" s="70"/>
      <c r="NS31" s="70"/>
      <c r="NT31" s="70"/>
      <c r="NU31" s="70"/>
      <c r="NV31" s="70"/>
      <c r="NW31" s="70"/>
      <c r="NX31" s="70"/>
      <c r="NY31" s="70"/>
      <c r="NZ31" s="70"/>
      <c r="OA31" s="70"/>
      <c r="OB31" s="70"/>
      <c r="OC31" s="70"/>
      <c r="OD31" s="70"/>
      <c r="OE31" s="70"/>
      <c r="OF31" s="70"/>
      <c r="OG31" s="70"/>
      <c r="OH31" s="70"/>
      <c r="OI31" s="70"/>
      <c r="OJ31" s="70"/>
      <c r="OK31" s="70"/>
      <c r="OL31" s="70"/>
      <c r="OM31" s="70"/>
      <c r="ON31" s="70"/>
      <c r="OO31" s="70"/>
      <c r="OP31" s="70"/>
      <c r="OQ31" s="70"/>
      <c r="OR31" s="70"/>
      <c r="OS31" s="70"/>
      <c r="OT31" s="70"/>
      <c r="OU31" s="70"/>
      <c r="OV31" s="70"/>
      <c r="OW31" s="70"/>
      <c r="OX31" s="70"/>
      <c r="OY31" s="70"/>
      <c r="OZ31" s="70"/>
      <c r="PA31" s="70"/>
      <c r="PB31" s="70"/>
      <c r="PC31" s="70"/>
      <c r="PD31" s="70"/>
      <c r="PE31" s="70"/>
      <c r="PF31" s="70"/>
      <c r="PG31" s="70"/>
      <c r="PH31" s="70"/>
      <c r="PI31" s="70"/>
      <c r="PJ31" s="70"/>
      <c r="PK31" s="70"/>
      <c r="PL31" s="70"/>
      <c r="PM31" s="70"/>
      <c r="PN31" s="70"/>
      <c r="PO31" s="70"/>
      <c r="PP31" s="70"/>
      <c r="PQ31" s="70"/>
      <c r="PR31" s="70"/>
      <c r="PS31" s="70"/>
      <c r="PT31" s="70"/>
      <c r="PU31" s="70"/>
      <c r="PV31" s="70"/>
      <c r="PW31" s="70"/>
      <c r="PX31" s="70"/>
      <c r="PY31" s="70"/>
      <c r="PZ31" s="70"/>
      <c r="QA31" s="70"/>
      <c r="QB31" s="70"/>
      <c r="QC31" s="70"/>
      <c r="QD31" s="70"/>
      <c r="QE31" s="70"/>
      <c r="QF31" s="70"/>
      <c r="QG31" s="70"/>
      <c r="QH31" s="70"/>
      <c r="QI31" s="70"/>
      <c r="QJ31" s="70"/>
      <c r="QK31" s="70"/>
      <c r="QL31" s="70"/>
      <c r="QM31" s="70"/>
      <c r="QN31" s="70"/>
      <c r="QO31" s="70"/>
      <c r="QP31" s="70"/>
      <c r="QQ31" s="70"/>
      <c r="QR31" s="70"/>
      <c r="QS31" s="70"/>
      <c r="QT31" s="70"/>
      <c r="QU31" s="70"/>
      <c r="QV31" s="70"/>
      <c r="QW31" s="70"/>
      <c r="QX31" s="70"/>
      <c r="QY31" s="70"/>
      <c r="QZ31" s="70"/>
      <c r="RA31" s="70"/>
      <c r="RB31" s="70"/>
      <c r="RC31" s="70"/>
      <c r="RD31" s="70"/>
      <c r="RE31" s="70"/>
      <c r="RF31" s="70"/>
      <c r="RG31" s="70"/>
      <c r="RH31" s="70"/>
      <c r="RI31" s="70"/>
      <c r="RJ31" s="70"/>
      <c r="RK31" s="70"/>
      <c r="RL31" s="70"/>
      <c r="RM31" s="70"/>
      <c r="RN31" s="70"/>
      <c r="RO31" s="70"/>
      <c r="RP31" s="70"/>
      <c r="RQ31" s="70"/>
      <c r="RR31" s="70"/>
      <c r="RS31" s="70"/>
      <c r="RT31" s="70"/>
      <c r="RU31" s="70"/>
      <c r="RV31" s="70"/>
      <c r="RW31" s="70"/>
      <c r="RX31" s="70"/>
      <c r="RY31" s="70"/>
      <c r="RZ31" s="70"/>
      <c r="SA31" s="70"/>
      <c r="SB31" s="70"/>
      <c r="SC31" s="70"/>
      <c r="SD31" s="70"/>
      <c r="SE31" s="70"/>
      <c r="SF31" s="70"/>
      <c r="SG31" s="70"/>
      <c r="SH31" s="70"/>
      <c r="SI31" s="70"/>
      <c r="SJ31" s="70"/>
      <c r="SK31" s="70"/>
      <c r="SL31" s="70"/>
      <c r="SM31" s="70"/>
      <c r="SN31" s="70"/>
      <c r="SO31" s="70"/>
      <c r="SP31" s="70"/>
      <c r="SQ31" s="70"/>
      <c r="SR31" s="70"/>
      <c r="SS31" s="70"/>
      <c r="ST31" s="70"/>
      <c r="SU31" s="70"/>
      <c r="SV31" s="70"/>
      <c r="SW31" s="70"/>
      <c r="SX31" s="70"/>
      <c r="SY31" s="70"/>
      <c r="SZ31" s="70"/>
      <c r="TA31" s="70"/>
      <c r="TB31" s="70"/>
      <c r="TC31" s="70"/>
      <c r="TD31" s="70"/>
      <c r="TE31" s="70"/>
      <c r="TF31" s="70"/>
      <c r="TG31" s="70"/>
      <c r="TH31" s="70"/>
      <c r="TI31" s="70"/>
      <c r="TJ31" s="70"/>
      <c r="TK31" s="70"/>
      <c r="TL31" s="70"/>
      <c r="TM31" s="70"/>
      <c r="TN31" s="70"/>
      <c r="TO31" s="70"/>
      <c r="TP31" s="70"/>
      <c r="TQ31" s="70"/>
      <c r="TR31" s="70"/>
      <c r="TS31" s="70"/>
      <c r="TT31" s="70"/>
      <c r="TU31" s="70"/>
      <c r="TV31" s="70"/>
      <c r="TW31" s="70"/>
      <c r="TX31" s="70"/>
      <c r="TY31" s="70"/>
      <c r="TZ31" s="70"/>
      <c r="UA31" s="70"/>
      <c r="UB31" s="70"/>
      <c r="UC31" s="70"/>
      <c r="UD31" s="70"/>
      <c r="UE31" s="70"/>
      <c r="UF31" s="70"/>
      <c r="UG31" s="70"/>
      <c r="UH31" s="70"/>
      <c r="UI31" s="70"/>
      <c r="UJ31" s="70"/>
      <c r="UK31" s="70"/>
      <c r="UL31" s="70"/>
      <c r="UM31" s="70"/>
      <c r="UN31" s="70"/>
      <c r="UO31" s="70"/>
      <c r="UP31" s="70"/>
      <c r="UQ31" s="70"/>
      <c r="UR31" s="70"/>
      <c r="US31" s="70"/>
      <c r="UT31" s="70"/>
      <c r="UU31" s="70"/>
      <c r="UV31" s="70"/>
    </row>
    <row r="32" spans="1:568" s="71" customFormat="1" ht="369" customHeight="1" x14ac:dyDescent="1.8">
      <c r="A32" s="155"/>
      <c r="B32" s="138"/>
      <c r="C32" s="138"/>
      <c r="D32" s="138"/>
      <c r="E32" s="138"/>
      <c r="F32" s="143"/>
      <c r="G32" s="143"/>
      <c r="H32" s="143"/>
      <c r="I32" s="143"/>
      <c r="J32" s="138"/>
      <c r="K32" s="68"/>
      <c r="L32" s="68"/>
      <c r="M32" s="68"/>
      <c r="N32" s="69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  <c r="FF32" s="70"/>
      <c r="FG32" s="70"/>
      <c r="FH32" s="70"/>
      <c r="FI32" s="70"/>
      <c r="FJ32" s="70"/>
      <c r="FK32" s="70"/>
      <c r="FL32" s="70"/>
      <c r="FM32" s="70"/>
      <c r="FN32" s="70"/>
      <c r="FO32" s="70"/>
      <c r="FP32" s="70"/>
      <c r="FQ32" s="70"/>
      <c r="FR32" s="70"/>
      <c r="FS32" s="70"/>
      <c r="FT32" s="70"/>
      <c r="FU32" s="70"/>
      <c r="FV32" s="70"/>
      <c r="FW32" s="70"/>
      <c r="FX32" s="70"/>
      <c r="FY32" s="70"/>
      <c r="FZ32" s="70"/>
      <c r="GA32" s="70"/>
      <c r="GB32" s="70"/>
      <c r="GC32" s="70"/>
      <c r="GD32" s="70"/>
      <c r="GE32" s="70"/>
      <c r="GF32" s="70"/>
      <c r="GG32" s="70"/>
      <c r="GH32" s="70"/>
      <c r="GI32" s="70"/>
      <c r="GJ32" s="70"/>
      <c r="GK32" s="70"/>
      <c r="GL32" s="70"/>
      <c r="GM32" s="70"/>
      <c r="GN32" s="70"/>
      <c r="GO32" s="70"/>
      <c r="GP32" s="70"/>
      <c r="GQ32" s="70"/>
      <c r="GR32" s="70"/>
      <c r="GS32" s="70"/>
      <c r="GT32" s="70"/>
      <c r="GU32" s="70"/>
      <c r="GV32" s="70"/>
      <c r="GW32" s="70"/>
      <c r="GX32" s="70"/>
      <c r="GY32" s="70"/>
      <c r="GZ32" s="70"/>
      <c r="HA32" s="70"/>
      <c r="HB32" s="70"/>
      <c r="HC32" s="70"/>
      <c r="HD32" s="70"/>
      <c r="HE32" s="70"/>
      <c r="HF32" s="70"/>
      <c r="HG32" s="70"/>
      <c r="HH32" s="70"/>
      <c r="HI32" s="70"/>
      <c r="HJ32" s="70"/>
      <c r="HK32" s="70"/>
      <c r="HL32" s="70"/>
      <c r="HM32" s="70"/>
      <c r="HN32" s="70"/>
      <c r="HO32" s="70"/>
      <c r="HP32" s="70"/>
      <c r="HQ32" s="70"/>
      <c r="HR32" s="70"/>
      <c r="HS32" s="70"/>
      <c r="HT32" s="70"/>
      <c r="HU32" s="70"/>
      <c r="HV32" s="70"/>
      <c r="HW32" s="70"/>
      <c r="HX32" s="70"/>
      <c r="HY32" s="70"/>
      <c r="HZ32" s="70"/>
      <c r="IA32" s="70"/>
      <c r="IB32" s="70"/>
      <c r="IC32" s="70"/>
      <c r="ID32" s="70"/>
      <c r="IE32" s="70"/>
      <c r="IF32" s="70"/>
      <c r="IG32" s="70"/>
      <c r="IH32" s="70"/>
      <c r="II32" s="70"/>
      <c r="IJ32" s="70"/>
      <c r="IK32" s="70"/>
      <c r="IL32" s="70"/>
      <c r="IM32" s="70"/>
      <c r="IN32" s="70"/>
      <c r="IO32" s="70"/>
      <c r="IP32" s="70"/>
      <c r="IQ32" s="70"/>
      <c r="IR32" s="70"/>
      <c r="IS32" s="70"/>
      <c r="IT32" s="70"/>
      <c r="IU32" s="70"/>
      <c r="IV32" s="70"/>
      <c r="IW32" s="70"/>
      <c r="IX32" s="70"/>
      <c r="IY32" s="70"/>
      <c r="IZ32" s="70"/>
      <c r="JA32" s="70"/>
      <c r="JB32" s="70"/>
      <c r="JC32" s="70"/>
      <c r="JD32" s="70"/>
      <c r="JE32" s="70"/>
      <c r="JF32" s="70"/>
      <c r="JG32" s="70"/>
      <c r="JH32" s="70"/>
      <c r="JI32" s="70"/>
      <c r="JJ32" s="70"/>
      <c r="JK32" s="70"/>
      <c r="JL32" s="70"/>
      <c r="JM32" s="70"/>
      <c r="JN32" s="70"/>
      <c r="JO32" s="70"/>
      <c r="JP32" s="70"/>
      <c r="JQ32" s="70"/>
      <c r="JR32" s="70"/>
      <c r="JS32" s="70"/>
      <c r="JT32" s="70"/>
      <c r="JU32" s="70"/>
      <c r="JV32" s="70"/>
      <c r="JW32" s="70"/>
      <c r="JX32" s="70"/>
      <c r="JY32" s="70"/>
      <c r="JZ32" s="70"/>
      <c r="KA32" s="70"/>
      <c r="KB32" s="70"/>
      <c r="KC32" s="70"/>
      <c r="KD32" s="70"/>
      <c r="KE32" s="70"/>
      <c r="KF32" s="70"/>
      <c r="KG32" s="70"/>
      <c r="KH32" s="70"/>
      <c r="KI32" s="70"/>
      <c r="KJ32" s="70"/>
      <c r="KK32" s="70"/>
      <c r="KL32" s="70"/>
      <c r="KM32" s="70"/>
      <c r="KN32" s="70"/>
      <c r="KO32" s="70"/>
      <c r="KP32" s="70"/>
      <c r="KQ32" s="70"/>
      <c r="KR32" s="70"/>
      <c r="KS32" s="70"/>
      <c r="KT32" s="70"/>
      <c r="KU32" s="70"/>
      <c r="KV32" s="70"/>
      <c r="KW32" s="70"/>
      <c r="KX32" s="70"/>
      <c r="KY32" s="70"/>
      <c r="KZ32" s="70"/>
      <c r="LA32" s="70"/>
      <c r="LB32" s="70"/>
      <c r="LC32" s="70"/>
      <c r="LD32" s="70"/>
      <c r="LE32" s="70"/>
      <c r="LF32" s="70"/>
      <c r="LG32" s="70"/>
      <c r="LH32" s="70"/>
      <c r="LI32" s="70"/>
      <c r="LJ32" s="70"/>
      <c r="LK32" s="70"/>
      <c r="LL32" s="70"/>
      <c r="LM32" s="70"/>
      <c r="LN32" s="70"/>
      <c r="LO32" s="70"/>
      <c r="LP32" s="70"/>
      <c r="LQ32" s="70"/>
      <c r="LR32" s="70"/>
      <c r="LS32" s="70"/>
      <c r="LT32" s="70"/>
      <c r="LU32" s="70"/>
      <c r="LV32" s="70"/>
      <c r="LW32" s="70"/>
      <c r="LX32" s="70"/>
      <c r="LY32" s="70"/>
      <c r="LZ32" s="70"/>
      <c r="MA32" s="70"/>
      <c r="MB32" s="70"/>
      <c r="MC32" s="70"/>
      <c r="MD32" s="70"/>
      <c r="ME32" s="70"/>
      <c r="MF32" s="70"/>
      <c r="MG32" s="70"/>
      <c r="MH32" s="70"/>
      <c r="MI32" s="70"/>
      <c r="MJ32" s="70"/>
      <c r="MK32" s="70"/>
      <c r="ML32" s="70"/>
      <c r="MM32" s="70"/>
      <c r="MN32" s="70"/>
      <c r="MO32" s="70"/>
      <c r="MP32" s="70"/>
      <c r="MQ32" s="70"/>
      <c r="MR32" s="70"/>
      <c r="MS32" s="70"/>
      <c r="MT32" s="70"/>
      <c r="MU32" s="70"/>
      <c r="MV32" s="70"/>
      <c r="MW32" s="70"/>
      <c r="MX32" s="70"/>
      <c r="MY32" s="70"/>
      <c r="MZ32" s="70"/>
      <c r="NA32" s="70"/>
      <c r="NB32" s="70"/>
      <c r="NC32" s="70"/>
      <c r="ND32" s="70"/>
      <c r="NE32" s="70"/>
      <c r="NF32" s="70"/>
      <c r="NG32" s="70"/>
      <c r="NH32" s="70"/>
      <c r="NI32" s="70"/>
      <c r="NJ32" s="70"/>
      <c r="NK32" s="70"/>
      <c r="NL32" s="70"/>
      <c r="NM32" s="70"/>
      <c r="NN32" s="70"/>
      <c r="NO32" s="70"/>
      <c r="NP32" s="70"/>
      <c r="NQ32" s="70"/>
      <c r="NR32" s="70"/>
      <c r="NS32" s="70"/>
      <c r="NT32" s="70"/>
      <c r="NU32" s="70"/>
      <c r="NV32" s="70"/>
      <c r="NW32" s="70"/>
      <c r="NX32" s="70"/>
      <c r="NY32" s="70"/>
      <c r="NZ32" s="70"/>
      <c r="OA32" s="70"/>
      <c r="OB32" s="70"/>
      <c r="OC32" s="70"/>
      <c r="OD32" s="70"/>
      <c r="OE32" s="70"/>
      <c r="OF32" s="70"/>
      <c r="OG32" s="70"/>
      <c r="OH32" s="70"/>
      <c r="OI32" s="70"/>
      <c r="OJ32" s="70"/>
      <c r="OK32" s="70"/>
      <c r="OL32" s="70"/>
      <c r="OM32" s="70"/>
      <c r="ON32" s="70"/>
      <c r="OO32" s="70"/>
      <c r="OP32" s="70"/>
      <c r="OQ32" s="70"/>
      <c r="OR32" s="70"/>
      <c r="OS32" s="70"/>
      <c r="OT32" s="70"/>
      <c r="OU32" s="70"/>
      <c r="OV32" s="70"/>
      <c r="OW32" s="70"/>
      <c r="OX32" s="70"/>
      <c r="OY32" s="70"/>
      <c r="OZ32" s="70"/>
      <c r="PA32" s="70"/>
      <c r="PB32" s="70"/>
      <c r="PC32" s="70"/>
      <c r="PD32" s="70"/>
      <c r="PE32" s="70"/>
      <c r="PF32" s="70"/>
      <c r="PG32" s="70"/>
      <c r="PH32" s="70"/>
      <c r="PI32" s="70"/>
      <c r="PJ32" s="70"/>
      <c r="PK32" s="70"/>
      <c r="PL32" s="70"/>
      <c r="PM32" s="70"/>
      <c r="PN32" s="70"/>
      <c r="PO32" s="70"/>
      <c r="PP32" s="70"/>
      <c r="PQ32" s="70"/>
      <c r="PR32" s="70"/>
      <c r="PS32" s="70"/>
      <c r="PT32" s="70"/>
      <c r="PU32" s="70"/>
      <c r="PV32" s="70"/>
      <c r="PW32" s="70"/>
      <c r="PX32" s="70"/>
      <c r="PY32" s="70"/>
      <c r="PZ32" s="70"/>
      <c r="QA32" s="70"/>
      <c r="QB32" s="70"/>
      <c r="QC32" s="70"/>
      <c r="QD32" s="70"/>
      <c r="QE32" s="70"/>
      <c r="QF32" s="70"/>
      <c r="QG32" s="70"/>
      <c r="QH32" s="70"/>
      <c r="QI32" s="70"/>
      <c r="QJ32" s="70"/>
      <c r="QK32" s="70"/>
      <c r="QL32" s="70"/>
      <c r="QM32" s="70"/>
      <c r="QN32" s="70"/>
      <c r="QO32" s="70"/>
      <c r="QP32" s="70"/>
      <c r="QQ32" s="70"/>
      <c r="QR32" s="70"/>
      <c r="QS32" s="70"/>
      <c r="QT32" s="70"/>
      <c r="QU32" s="70"/>
      <c r="QV32" s="70"/>
      <c r="QW32" s="70"/>
      <c r="QX32" s="70"/>
      <c r="QY32" s="70"/>
      <c r="QZ32" s="70"/>
      <c r="RA32" s="70"/>
      <c r="RB32" s="70"/>
      <c r="RC32" s="70"/>
      <c r="RD32" s="70"/>
      <c r="RE32" s="70"/>
      <c r="RF32" s="70"/>
      <c r="RG32" s="70"/>
      <c r="RH32" s="70"/>
      <c r="RI32" s="70"/>
      <c r="RJ32" s="70"/>
      <c r="RK32" s="70"/>
      <c r="RL32" s="70"/>
      <c r="RM32" s="70"/>
      <c r="RN32" s="70"/>
      <c r="RO32" s="70"/>
      <c r="RP32" s="70"/>
      <c r="RQ32" s="70"/>
      <c r="RR32" s="70"/>
      <c r="RS32" s="70"/>
      <c r="RT32" s="70"/>
      <c r="RU32" s="70"/>
      <c r="RV32" s="70"/>
      <c r="RW32" s="70"/>
      <c r="RX32" s="70"/>
      <c r="RY32" s="70"/>
      <c r="RZ32" s="70"/>
      <c r="SA32" s="70"/>
      <c r="SB32" s="70"/>
      <c r="SC32" s="70"/>
      <c r="SD32" s="70"/>
      <c r="SE32" s="70"/>
      <c r="SF32" s="70"/>
      <c r="SG32" s="70"/>
      <c r="SH32" s="70"/>
      <c r="SI32" s="70"/>
      <c r="SJ32" s="70"/>
      <c r="SK32" s="70"/>
      <c r="SL32" s="70"/>
      <c r="SM32" s="70"/>
      <c r="SN32" s="70"/>
      <c r="SO32" s="70"/>
      <c r="SP32" s="70"/>
      <c r="SQ32" s="70"/>
      <c r="SR32" s="70"/>
      <c r="SS32" s="70"/>
      <c r="ST32" s="70"/>
      <c r="SU32" s="70"/>
      <c r="SV32" s="70"/>
      <c r="SW32" s="70"/>
      <c r="SX32" s="70"/>
      <c r="SY32" s="70"/>
      <c r="SZ32" s="70"/>
      <c r="TA32" s="70"/>
      <c r="TB32" s="70"/>
      <c r="TC32" s="70"/>
      <c r="TD32" s="70"/>
      <c r="TE32" s="70"/>
      <c r="TF32" s="70"/>
      <c r="TG32" s="70"/>
      <c r="TH32" s="70"/>
      <c r="TI32" s="70"/>
      <c r="TJ32" s="70"/>
      <c r="TK32" s="70"/>
      <c r="TL32" s="70"/>
      <c r="TM32" s="70"/>
      <c r="TN32" s="70"/>
      <c r="TO32" s="70"/>
      <c r="TP32" s="70"/>
      <c r="TQ32" s="70"/>
      <c r="TR32" s="70"/>
      <c r="TS32" s="70"/>
      <c r="TT32" s="70"/>
      <c r="TU32" s="70"/>
      <c r="TV32" s="70"/>
      <c r="TW32" s="70"/>
      <c r="TX32" s="70"/>
      <c r="TY32" s="70"/>
      <c r="TZ32" s="70"/>
      <c r="UA32" s="70"/>
      <c r="UB32" s="70"/>
      <c r="UC32" s="70"/>
      <c r="UD32" s="70"/>
      <c r="UE32" s="70"/>
      <c r="UF32" s="70"/>
      <c r="UG32" s="70"/>
      <c r="UH32" s="70"/>
      <c r="UI32" s="70"/>
      <c r="UJ32" s="70"/>
      <c r="UK32" s="70"/>
      <c r="UL32" s="70"/>
      <c r="UM32" s="70"/>
      <c r="UN32" s="70"/>
      <c r="UO32" s="70"/>
      <c r="UP32" s="70"/>
      <c r="UQ32" s="70"/>
      <c r="UR32" s="70"/>
      <c r="US32" s="70"/>
      <c r="UT32" s="70"/>
      <c r="UU32" s="70"/>
      <c r="UV32" s="70"/>
    </row>
    <row r="33" spans="1:14" s="74" customFormat="1" ht="93.75" customHeight="1" x14ac:dyDescent="1.8">
      <c r="A33" s="154" t="s">
        <v>9</v>
      </c>
      <c r="B33" s="151" t="s">
        <v>67</v>
      </c>
      <c r="C33" s="151" t="s">
        <v>101</v>
      </c>
      <c r="D33" s="151" t="s">
        <v>64</v>
      </c>
      <c r="E33" s="159" t="s">
        <v>65</v>
      </c>
      <c r="F33" s="202">
        <v>11213572</v>
      </c>
      <c r="G33" s="164">
        <v>11676664</v>
      </c>
      <c r="H33" s="164">
        <v>12229888</v>
      </c>
      <c r="I33" s="164">
        <f>SUM(F33:H33)</f>
        <v>35120124</v>
      </c>
      <c r="J33" s="170" t="s">
        <v>25</v>
      </c>
      <c r="K33" s="72"/>
      <c r="L33" s="72"/>
      <c r="M33" s="72"/>
      <c r="N33" s="73"/>
    </row>
    <row r="34" spans="1:14" s="74" customFormat="1" ht="409.6" customHeight="1" x14ac:dyDescent="1.8">
      <c r="A34" s="155"/>
      <c r="B34" s="152"/>
      <c r="C34" s="152"/>
      <c r="D34" s="152"/>
      <c r="E34" s="159"/>
      <c r="F34" s="202"/>
      <c r="G34" s="205"/>
      <c r="H34" s="205"/>
      <c r="I34" s="205"/>
      <c r="J34" s="171"/>
      <c r="K34" s="72"/>
      <c r="L34" s="72"/>
      <c r="M34" s="72"/>
      <c r="N34" s="73"/>
    </row>
    <row r="35" spans="1:14" s="70" customFormat="1" ht="328.5" customHeight="1" x14ac:dyDescent="1.8">
      <c r="A35" s="156"/>
      <c r="B35" s="165"/>
      <c r="C35" s="165"/>
      <c r="D35" s="165"/>
      <c r="E35" s="222"/>
      <c r="F35" s="212"/>
      <c r="G35" s="214"/>
      <c r="H35" s="214"/>
      <c r="I35" s="214"/>
      <c r="J35" s="208"/>
      <c r="K35" s="68"/>
      <c r="L35" s="68"/>
      <c r="M35" s="68"/>
      <c r="N35" s="69"/>
    </row>
    <row r="36" spans="1:14" s="70" customFormat="1" ht="359.25" customHeight="1" x14ac:dyDescent="1.9">
      <c r="A36" s="125"/>
      <c r="B36" s="126"/>
      <c r="C36" s="126"/>
      <c r="D36" s="126"/>
      <c r="E36" s="209">
        <v>3</v>
      </c>
      <c r="F36" s="209"/>
      <c r="G36" s="114"/>
      <c r="H36" s="129" t="s">
        <v>114</v>
      </c>
      <c r="I36" s="129"/>
      <c r="J36" s="129"/>
      <c r="K36" s="68"/>
      <c r="L36" s="68"/>
      <c r="M36" s="68"/>
      <c r="N36" s="69"/>
    </row>
    <row r="37" spans="1:14" s="70" customFormat="1" ht="120.75" customHeight="1" x14ac:dyDescent="1.8">
      <c r="A37" s="32">
        <v>1</v>
      </c>
      <c r="B37" s="33">
        <v>2</v>
      </c>
      <c r="C37" s="33">
        <v>3</v>
      </c>
      <c r="D37" s="33">
        <v>4</v>
      </c>
      <c r="E37" s="33">
        <v>5</v>
      </c>
      <c r="F37" s="33">
        <v>6</v>
      </c>
      <c r="G37" s="33">
        <v>7</v>
      </c>
      <c r="H37" s="33">
        <v>8</v>
      </c>
      <c r="I37" s="33">
        <v>9</v>
      </c>
      <c r="J37" s="33">
        <v>10</v>
      </c>
      <c r="K37" s="68"/>
      <c r="L37" s="68"/>
      <c r="M37" s="68"/>
      <c r="N37" s="69"/>
    </row>
    <row r="38" spans="1:14" s="70" customFormat="1" ht="408.75" customHeight="1" x14ac:dyDescent="1.8">
      <c r="A38" s="157" t="s">
        <v>10</v>
      </c>
      <c r="B38" s="159" t="s">
        <v>66</v>
      </c>
      <c r="C38" s="166" t="s">
        <v>101</v>
      </c>
      <c r="D38" s="159" t="s">
        <v>64</v>
      </c>
      <c r="E38" s="159" t="s">
        <v>65</v>
      </c>
      <c r="F38" s="202">
        <f>13912000</f>
        <v>13912000</v>
      </c>
      <c r="G38" s="202">
        <f t="shared" ref="G38:H38" si="1">13912000</f>
        <v>13912000</v>
      </c>
      <c r="H38" s="202">
        <f t="shared" si="1"/>
        <v>13912000</v>
      </c>
      <c r="I38" s="202">
        <f>SUM(F38:H38)</f>
        <v>41736000</v>
      </c>
      <c r="J38" s="166" t="s">
        <v>25</v>
      </c>
      <c r="K38" s="68"/>
      <c r="L38" s="68"/>
      <c r="M38" s="68"/>
      <c r="N38" s="69"/>
    </row>
    <row r="39" spans="1:14" s="70" customFormat="1" ht="377.25" customHeight="1" x14ac:dyDescent="1.8">
      <c r="A39" s="158"/>
      <c r="B39" s="159"/>
      <c r="C39" s="166"/>
      <c r="D39" s="159"/>
      <c r="E39" s="159"/>
      <c r="F39" s="202"/>
      <c r="G39" s="202"/>
      <c r="H39" s="202"/>
      <c r="I39" s="202"/>
      <c r="J39" s="166"/>
      <c r="K39" s="68"/>
      <c r="L39" s="68"/>
      <c r="M39" s="68"/>
      <c r="N39" s="69"/>
    </row>
    <row r="40" spans="1:14" s="70" customFormat="1" ht="408.75" customHeight="1" x14ac:dyDescent="1.8">
      <c r="A40" s="154" t="s">
        <v>11</v>
      </c>
      <c r="B40" s="151" t="s">
        <v>98</v>
      </c>
      <c r="C40" s="151" t="s">
        <v>101</v>
      </c>
      <c r="D40" s="151" t="s">
        <v>64</v>
      </c>
      <c r="E40" s="151" t="s">
        <v>65</v>
      </c>
      <c r="F40" s="164">
        <v>60000000</v>
      </c>
      <c r="G40" s="164">
        <v>60000000</v>
      </c>
      <c r="H40" s="164">
        <v>60000000</v>
      </c>
      <c r="I40" s="164">
        <f>F40+G40+H40</f>
        <v>180000000</v>
      </c>
      <c r="J40" s="170" t="s">
        <v>25</v>
      </c>
      <c r="K40" s="68"/>
      <c r="L40" s="68"/>
      <c r="M40" s="68"/>
      <c r="N40" s="69"/>
    </row>
    <row r="41" spans="1:14" s="70" customFormat="1" ht="408.75" customHeight="1" x14ac:dyDescent="1.8">
      <c r="A41" s="155"/>
      <c r="B41" s="152"/>
      <c r="C41" s="152"/>
      <c r="D41" s="152"/>
      <c r="E41" s="152"/>
      <c r="F41" s="205"/>
      <c r="G41" s="205"/>
      <c r="H41" s="205"/>
      <c r="I41" s="205"/>
      <c r="J41" s="171"/>
      <c r="K41" s="68"/>
      <c r="L41" s="68"/>
      <c r="M41" s="68"/>
      <c r="N41" s="69"/>
    </row>
    <row r="42" spans="1:14" s="70" customFormat="1" ht="409.6" customHeight="1" x14ac:dyDescent="1.8">
      <c r="A42" s="155"/>
      <c r="B42" s="152"/>
      <c r="C42" s="152"/>
      <c r="D42" s="152"/>
      <c r="E42" s="152"/>
      <c r="F42" s="205"/>
      <c r="G42" s="205"/>
      <c r="H42" s="205"/>
      <c r="I42" s="205"/>
      <c r="J42" s="171"/>
      <c r="K42" s="68"/>
      <c r="L42" s="68"/>
      <c r="M42" s="68"/>
      <c r="N42" s="69"/>
    </row>
    <row r="43" spans="1:14" s="70" customFormat="1" ht="374.25" customHeight="1" x14ac:dyDescent="1.8">
      <c r="A43" s="156"/>
      <c r="B43" s="138"/>
      <c r="C43" s="138"/>
      <c r="D43" s="138"/>
      <c r="E43" s="138"/>
      <c r="F43" s="143"/>
      <c r="G43" s="143"/>
      <c r="H43" s="143"/>
      <c r="I43" s="143"/>
      <c r="J43" s="211"/>
      <c r="K43" s="68"/>
      <c r="L43" s="68"/>
      <c r="M43" s="68"/>
      <c r="N43" s="69"/>
    </row>
    <row r="44" spans="1:14" s="70" customFormat="1" ht="399.75" customHeight="1" x14ac:dyDescent="1.8">
      <c r="A44" s="154" t="s">
        <v>12</v>
      </c>
      <c r="B44" s="151" t="s">
        <v>97</v>
      </c>
      <c r="C44" s="151" t="s">
        <v>101</v>
      </c>
      <c r="D44" s="151" t="s">
        <v>64</v>
      </c>
      <c r="E44" s="151" t="s">
        <v>65</v>
      </c>
      <c r="F44" s="164">
        <v>32550000</v>
      </c>
      <c r="G44" s="164">
        <v>32550000</v>
      </c>
      <c r="H44" s="164">
        <v>32550000</v>
      </c>
      <c r="I44" s="164">
        <f>SUM(F44:H44)</f>
        <v>97650000</v>
      </c>
      <c r="J44" s="170" t="s">
        <v>25</v>
      </c>
      <c r="K44" s="68"/>
      <c r="L44" s="68"/>
      <c r="M44" s="68"/>
      <c r="N44" s="69"/>
    </row>
    <row r="45" spans="1:14" s="70" customFormat="1" ht="360" customHeight="1" x14ac:dyDescent="1.8">
      <c r="A45" s="155"/>
      <c r="B45" s="152"/>
      <c r="C45" s="152"/>
      <c r="D45" s="152"/>
      <c r="E45" s="152"/>
      <c r="F45" s="205"/>
      <c r="G45" s="205"/>
      <c r="H45" s="205"/>
      <c r="I45" s="205"/>
      <c r="J45" s="171"/>
      <c r="K45" s="68"/>
      <c r="L45" s="68"/>
      <c r="M45" s="68"/>
      <c r="N45" s="69"/>
    </row>
    <row r="46" spans="1:14" s="70" customFormat="1" ht="285.75" customHeight="1" x14ac:dyDescent="1.8">
      <c r="A46" s="156"/>
      <c r="B46" s="139"/>
      <c r="C46" s="139"/>
      <c r="D46" s="139"/>
      <c r="E46" s="139"/>
      <c r="F46" s="144"/>
      <c r="G46" s="144"/>
      <c r="H46" s="144"/>
      <c r="I46" s="144"/>
      <c r="J46" s="210"/>
      <c r="K46" s="68"/>
      <c r="L46" s="68"/>
      <c r="M46" s="68"/>
      <c r="N46" s="69"/>
    </row>
    <row r="47" spans="1:14" s="70" customFormat="1" ht="409.6" customHeight="1" x14ac:dyDescent="1.8">
      <c r="A47" s="154" t="s">
        <v>13</v>
      </c>
      <c r="B47" s="159" t="s">
        <v>96</v>
      </c>
      <c r="C47" s="159" t="s">
        <v>101</v>
      </c>
      <c r="D47" s="159" t="s">
        <v>68</v>
      </c>
      <c r="E47" s="159" t="s">
        <v>27</v>
      </c>
      <c r="F47" s="202">
        <v>1750000</v>
      </c>
      <c r="G47" s="202">
        <v>1750000</v>
      </c>
      <c r="H47" s="202">
        <v>1750000</v>
      </c>
      <c r="I47" s="202">
        <f>F47+G47+H47</f>
        <v>5250000</v>
      </c>
      <c r="J47" s="166" t="s">
        <v>25</v>
      </c>
      <c r="K47" s="68"/>
      <c r="L47" s="68"/>
      <c r="M47" s="68"/>
      <c r="N47" s="69"/>
    </row>
    <row r="48" spans="1:14" s="70" customFormat="1" ht="245.25" customHeight="1" x14ac:dyDescent="1.8">
      <c r="A48" s="155"/>
      <c r="B48" s="159"/>
      <c r="C48" s="159"/>
      <c r="D48" s="159"/>
      <c r="E48" s="159"/>
      <c r="F48" s="202"/>
      <c r="G48" s="202"/>
      <c r="H48" s="202"/>
      <c r="I48" s="202"/>
      <c r="J48" s="166"/>
      <c r="K48" s="68"/>
      <c r="L48" s="68"/>
      <c r="M48" s="68"/>
      <c r="N48" s="69"/>
    </row>
    <row r="49" spans="1:14" s="70" customFormat="1" ht="18.75" hidden="1" customHeight="1" x14ac:dyDescent="1.8">
      <c r="A49" s="155"/>
      <c r="B49" s="159"/>
      <c r="C49" s="159"/>
      <c r="D49" s="159"/>
      <c r="E49" s="159"/>
      <c r="F49" s="202"/>
      <c r="G49" s="202"/>
      <c r="H49" s="202"/>
      <c r="I49" s="202"/>
      <c r="J49" s="166"/>
      <c r="K49" s="170"/>
      <c r="L49" s="68"/>
      <c r="M49" s="68"/>
      <c r="N49" s="69"/>
    </row>
    <row r="50" spans="1:14" s="70" customFormat="1" ht="134.25" hidden="1" customHeight="1" x14ac:dyDescent="1.8">
      <c r="A50" s="155"/>
      <c r="B50" s="159"/>
      <c r="C50" s="159"/>
      <c r="D50" s="159"/>
      <c r="E50" s="159"/>
      <c r="F50" s="202"/>
      <c r="G50" s="202"/>
      <c r="H50" s="202"/>
      <c r="I50" s="202"/>
      <c r="J50" s="166"/>
      <c r="K50" s="171"/>
      <c r="L50" s="68"/>
      <c r="M50" s="68"/>
      <c r="N50" s="69"/>
    </row>
    <row r="51" spans="1:14" s="70" customFormat="1" ht="131.25" x14ac:dyDescent="1.8">
      <c r="A51" s="156"/>
      <c r="B51" s="159"/>
      <c r="C51" s="159"/>
      <c r="D51" s="159"/>
      <c r="E51" s="159"/>
      <c r="F51" s="202"/>
      <c r="G51" s="202"/>
      <c r="H51" s="202"/>
      <c r="I51" s="202"/>
      <c r="J51" s="166"/>
      <c r="K51" s="172"/>
      <c r="L51" s="68"/>
      <c r="M51" s="68"/>
      <c r="N51" s="69"/>
    </row>
    <row r="52" spans="1:14" s="70" customFormat="1" ht="125.25" customHeight="1" x14ac:dyDescent="1.8">
      <c r="A52" s="75"/>
      <c r="B52" s="75"/>
      <c r="C52" s="75"/>
      <c r="D52" s="75"/>
      <c r="E52" s="209">
        <v>4</v>
      </c>
      <c r="F52" s="209"/>
      <c r="G52" s="114"/>
      <c r="H52" s="131" t="s">
        <v>114</v>
      </c>
      <c r="I52" s="131"/>
      <c r="J52" s="131"/>
      <c r="K52" s="76"/>
      <c r="L52" s="68"/>
      <c r="M52" s="68"/>
      <c r="N52" s="69"/>
    </row>
    <row r="53" spans="1:14" s="70" customFormat="1" ht="209.25" customHeight="1" x14ac:dyDescent="1.8">
      <c r="A53" s="75"/>
      <c r="B53" s="75"/>
      <c r="C53" s="75"/>
      <c r="D53" s="75"/>
      <c r="E53" s="115"/>
      <c r="F53" s="114"/>
      <c r="G53" s="114"/>
      <c r="H53" s="131"/>
      <c r="I53" s="131"/>
      <c r="J53" s="131"/>
      <c r="K53" s="76"/>
      <c r="L53" s="68"/>
      <c r="M53" s="68"/>
      <c r="N53" s="69"/>
    </row>
    <row r="54" spans="1:14" s="70" customFormat="1" ht="134.25" customHeight="1" x14ac:dyDescent="1.8">
      <c r="A54" s="32">
        <v>1</v>
      </c>
      <c r="B54" s="33">
        <v>2</v>
      </c>
      <c r="C54" s="33">
        <v>3</v>
      </c>
      <c r="D54" s="33">
        <v>4</v>
      </c>
      <c r="E54" s="33">
        <v>5</v>
      </c>
      <c r="F54" s="33">
        <v>6</v>
      </c>
      <c r="G54" s="33">
        <v>7</v>
      </c>
      <c r="H54" s="33">
        <v>8</v>
      </c>
      <c r="I54" s="33">
        <v>9</v>
      </c>
      <c r="J54" s="33">
        <v>10</v>
      </c>
      <c r="K54" s="76"/>
      <c r="L54" s="68"/>
      <c r="M54" s="68"/>
      <c r="N54" s="69"/>
    </row>
    <row r="55" spans="1:14" s="28" customFormat="1" ht="409.6" customHeight="1" x14ac:dyDescent="1.75">
      <c r="A55" s="154" t="s">
        <v>14</v>
      </c>
      <c r="B55" s="175" t="s">
        <v>70</v>
      </c>
      <c r="C55" s="159" t="s">
        <v>101</v>
      </c>
      <c r="D55" s="159" t="s">
        <v>64</v>
      </c>
      <c r="E55" s="159" t="s">
        <v>65</v>
      </c>
      <c r="F55" s="202">
        <v>24513830</v>
      </c>
      <c r="G55" s="202">
        <f>25521366+5000</f>
        <v>25526366</v>
      </c>
      <c r="H55" s="202">
        <f>26728599+5000</f>
        <v>26733599</v>
      </c>
      <c r="I55" s="202">
        <f t="shared" ref="I55:I61" si="2">F55+G55+H55</f>
        <v>76773795</v>
      </c>
      <c r="J55" s="159" t="s">
        <v>25</v>
      </c>
      <c r="K55" s="90"/>
      <c r="L55" s="90"/>
      <c r="M55" s="90"/>
      <c r="N55" s="91"/>
    </row>
    <row r="56" spans="1:14" s="26" customFormat="1" ht="268.5" customHeight="1" x14ac:dyDescent="1.75">
      <c r="A56" s="156"/>
      <c r="B56" s="160"/>
      <c r="C56" s="160"/>
      <c r="D56" s="160"/>
      <c r="E56" s="160"/>
      <c r="F56" s="174"/>
      <c r="G56" s="174"/>
      <c r="H56" s="174"/>
      <c r="I56" s="174"/>
      <c r="J56" s="160"/>
      <c r="K56" s="24"/>
      <c r="L56" s="24"/>
      <c r="M56" s="24"/>
      <c r="N56" s="25"/>
    </row>
    <row r="57" spans="1:14" s="26" customFormat="1" ht="409.6" customHeight="1" x14ac:dyDescent="1.75">
      <c r="A57" s="135" t="s">
        <v>15</v>
      </c>
      <c r="B57" s="159" t="s">
        <v>71</v>
      </c>
      <c r="C57" s="159" t="s">
        <v>101</v>
      </c>
      <c r="D57" s="159" t="s">
        <v>64</v>
      </c>
      <c r="E57" s="159" t="s">
        <v>65</v>
      </c>
      <c r="F57" s="202">
        <v>56919134</v>
      </c>
      <c r="G57" s="202">
        <v>56939134</v>
      </c>
      <c r="H57" s="202">
        <v>56954134</v>
      </c>
      <c r="I57" s="202">
        <f t="shared" si="2"/>
        <v>170812402</v>
      </c>
      <c r="J57" s="159" t="s">
        <v>25</v>
      </c>
      <c r="K57" s="24"/>
      <c r="L57" s="24"/>
      <c r="M57" s="24"/>
      <c r="N57" s="25"/>
    </row>
    <row r="58" spans="1:14" s="26" customFormat="1" ht="135.75" customHeight="1" x14ac:dyDescent="1.75">
      <c r="A58" s="137"/>
      <c r="B58" s="160"/>
      <c r="C58" s="160"/>
      <c r="D58" s="160"/>
      <c r="E58" s="160"/>
      <c r="F58" s="174"/>
      <c r="G58" s="174"/>
      <c r="H58" s="174"/>
      <c r="I58" s="174"/>
      <c r="J58" s="160"/>
      <c r="K58" s="24"/>
      <c r="L58" s="24"/>
      <c r="M58" s="24"/>
      <c r="N58" s="25"/>
    </row>
    <row r="59" spans="1:14" s="26" customFormat="1" ht="408.75" customHeight="1" x14ac:dyDescent="1.75">
      <c r="A59" s="151" t="s">
        <v>16</v>
      </c>
      <c r="B59" s="135" t="s">
        <v>72</v>
      </c>
      <c r="C59" s="135" t="s">
        <v>101</v>
      </c>
      <c r="D59" s="159" t="s">
        <v>64</v>
      </c>
      <c r="E59" s="159" t="s">
        <v>65</v>
      </c>
      <c r="F59" s="202">
        <v>86000</v>
      </c>
      <c r="G59" s="202">
        <v>86000</v>
      </c>
      <c r="H59" s="202">
        <v>86000</v>
      </c>
      <c r="I59" s="202">
        <f t="shared" si="2"/>
        <v>258000</v>
      </c>
      <c r="J59" s="159" t="s">
        <v>25</v>
      </c>
      <c r="K59" s="24"/>
      <c r="L59" s="24"/>
      <c r="M59" s="151"/>
      <c r="N59" s="151"/>
    </row>
    <row r="60" spans="1:14" s="26" customFormat="1" ht="108.75" customHeight="1" x14ac:dyDescent="1.75">
      <c r="A60" s="153"/>
      <c r="B60" s="139"/>
      <c r="C60" s="139"/>
      <c r="D60" s="160"/>
      <c r="E60" s="160"/>
      <c r="F60" s="174"/>
      <c r="G60" s="174"/>
      <c r="H60" s="174"/>
      <c r="I60" s="174"/>
      <c r="J60" s="160"/>
      <c r="K60" s="24"/>
      <c r="L60" s="24"/>
      <c r="M60" s="152"/>
      <c r="N60" s="152"/>
    </row>
    <row r="61" spans="1:14" s="26" customFormat="1" ht="352.5" customHeight="1" x14ac:dyDescent="1.75">
      <c r="A61" s="151" t="s">
        <v>29</v>
      </c>
      <c r="B61" s="159" t="s">
        <v>73</v>
      </c>
      <c r="C61" s="159" t="s">
        <v>101</v>
      </c>
      <c r="D61" s="159" t="s">
        <v>64</v>
      </c>
      <c r="E61" s="159" t="s">
        <v>65</v>
      </c>
      <c r="F61" s="202">
        <v>4225000</v>
      </c>
      <c r="G61" s="202">
        <v>4225000</v>
      </c>
      <c r="H61" s="202">
        <v>4225000</v>
      </c>
      <c r="I61" s="202">
        <f t="shared" si="2"/>
        <v>12675000</v>
      </c>
      <c r="J61" s="159" t="s">
        <v>25</v>
      </c>
      <c r="K61" s="24"/>
      <c r="L61" s="24"/>
      <c r="M61" s="138"/>
      <c r="N61" s="138"/>
    </row>
    <row r="62" spans="1:14" s="26" customFormat="1" ht="166.5" customHeight="1" x14ac:dyDescent="1.75">
      <c r="A62" s="153"/>
      <c r="B62" s="160"/>
      <c r="C62" s="160"/>
      <c r="D62" s="204"/>
      <c r="E62" s="204"/>
      <c r="F62" s="203"/>
      <c r="G62" s="203"/>
      <c r="H62" s="203"/>
      <c r="I62" s="203"/>
      <c r="J62" s="204"/>
      <c r="K62" s="24"/>
      <c r="L62" s="24"/>
      <c r="M62" s="93"/>
      <c r="N62" s="93"/>
    </row>
    <row r="63" spans="1:14" s="26" customFormat="1" ht="409.5" customHeight="1" x14ac:dyDescent="1.75">
      <c r="A63" s="135" t="s">
        <v>30</v>
      </c>
      <c r="B63" s="135" t="s">
        <v>134</v>
      </c>
      <c r="C63" s="135" t="s">
        <v>101</v>
      </c>
      <c r="D63" s="151" t="s">
        <v>64</v>
      </c>
      <c r="E63" s="151" t="s">
        <v>65</v>
      </c>
      <c r="F63" s="80">
        <v>40782950</v>
      </c>
      <c r="G63" s="106">
        <v>44539380</v>
      </c>
      <c r="H63" s="106">
        <v>46910320</v>
      </c>
      <c r="I63" s="80">
        <f t="shared" ref="I63" si="3">F63+G63+H63</f>
        <v>132232650</v>
      </c>
      <c r="J63" s="151" t="s">
        <v>25</v>
      </c>
      <c r="K63" s="24"/>
      <c r="L63" s="24"/>
      <c r="M63" s="93"/>
      <c r="N63" s="93"/>
    </row>
    <row r="64" spans="1:14" s="26" customFormat="1" ht="387.75" customHeight="1" x14ac:dyDescent="1.75">
      <c r="A64" s="136"/>
      <c r="B64" s="138"/>
      <c r="C64" s="138"/>
      <c r="D64" s="138"/>
      <c r="E64" s="138"/>
      <c r="F64" s="79"/>
      <c r="G64" s="79"/>
      <c r="H64" s="79"/>
      <c r="I64" s="79"/>
      <c r="J64" s="138"/>
      <c r="K64" s="24"/>
      <c r="L64" s="24"/>
      <c r="M64" s="93"/>
      <c r="N64" s="93"/>
    </row>
    <row r="65" spans="1:14" s="26" customFormat="1" ht="409.6" customHeight="1" x14ac:dyDescent="1.75">
      <c r="A65" s="136"/>
      <c r="B65" s="138"/>
      <c r="C65" s="138"/>
      <c r="D65" s="79"/>
      <c r="E65" s="111" t="s">
        <v>75</v>
      </c>
      <c r="F65" s="38"/>
      <c r="G65" s="38"/>
      <c r="H65" s="38"/>
      <c r="I65" s="112">
        <f>F65</f>
        <v>0</v>
      </c>
      <c r="J65" s="79"/>
      <c r="K65" s="24"/>
      <c r="L65" s="24"/>
      <c r="M65" s="93"/>
      <c r="N65" s="93"/>
    </row>
    <row r="66" spans="1:14" s="26" customFormat="1" ht="260.25" customHeight="1" x14ac:dyDescent="1.75">
      <c r="A66" s="137"/>
      <c r="B66" s="139"/>
      <c r="C66" s="139"/>
      <c r="D66" s="94"/>
      <c r="E66" s="94"/>
      <c r="F66" s="94"/>
      <c r="G66" s="94"/>
      <c r="H66" s="94"/>
      <c r="I66" s="94"/>
      <c r="J66" s="94"/>
      <c r="K66" s="24"/>
      <c r="L66" s="24"/>
      <c r="M66" s="93"/>
      <c r="N66" s="93"/>
    </row>
    <row r="67" spans="1:14" s="26" customFormat="1" ht="409.6" customHeight="1" x14ac:dyDescent="1.75">
      <c r="A67" s="135" t="s">
        <v>18</v>
      </c>
      <c r="B67" s="159" t="s">
        <v>74</v>
      </c>
      <c r="C67" s="159" t="s">
        <v>101</v>
      </c>
      <c r="D67" s="159" t="s">
        <v>64</v>
      </c>
      <c r="E67" s="159" t="s">
        <v>130</v>
      </c>
      <c r="F67" s="202" t="s">
        <v>120</v>
      </c>
      <c r="G67" s="202" t="s">
        <v>120</v>
      </c>
      <c r="H67" s="202" t="s">
        <v>120</v>
      </c>
      <c r="I67" s="202" t="s">
        <v>120</v>
      </c>
      <c r="J67" s="159" t="s">
        <v>25</v>
      </c>
      <c r="K67" s="24"/>
      <c r="L67" s="24"/>
      <c r="M67" s="24"/>
      <c r="N67" s="25"/>
    </row>
    <row r="68" spans="1:14" s="26" customFormat="1" ht="125.25" customHeight="1" x14ac:dyDescent="1.75">
      <c r="A68" s="137"/>
      <c r="B68" s="160"/>
      <c r="C68" s="160"/>
      <c r="D68" s="160"/>
      <c r="E68" s="160"/>
      <c r="F68" s="174"/>
      <c r="G68" s="174"/>
      <c r="H68" s="174"/>
      <c r="I68" s="174"/>
      <c r="J68" s="160"/>
      <c r="K68" s="24"/>
      <c r="L68" s="24"/>
      <c r="M68" s="24"/>
      <c r="N68" s="25"/>
    </row>
    <row r="69" spans="1:14" s="26" customFormat="1" ht="126.75" customHeight="1" x14ac:dyDescent="1.75">
      <c r="A69" s="81"/>
      <c r="B69" s="39" t="s">
        <v>31</v>
      </c>
      <c r="C69" s="82"/>
      <c r="D69" s="35"/>
      <c r="E69" s="83"/>
      <c r="F69" s="120">
        <f>F9+F11+F14+F23+F25+F28+F31+F33+F38+F40+F44+F47+F55+F57+F59+F61+F63</f>
        <v>283186091</v>
      </c>
      <c r="G69" s="120">
        <f>G9+G11+G14+G23+G25+G28+G31+G33+G38+G40+G44+G47+G55+G57+G59+G61+G63</f>
        <v>288438105</v>
      </c>
      <c r="H69" s="120">
        <f t="shared" ref="H69:I69" si="4">H9+H11+H14+H23+H25+H28+H31+H33+H38+H40+H44+H47+H55+H57+H59+H61+H63</f>
        <v>292584607</v>
      </c>
      <c r="I69" s="120">
        <f t="shared" si="4"/>
        <v>864208803</v>
      </c>
      <c r="J69" s="84"/>
      <c r="K69" s="24"/>
      <c r="L69" s="24"/>
      <c r="M69" s="24"/>
      <c r="N69" s="25"/>
    </row>
    <row r="70" spans="1:14" s="26" customFormat="1" ht="123.75" hidden="1" customHeight="1" x14ac:dyDescent="1.75">
      <c r="A70" s="36"/>
      <c r="B70" s="78"/>
      <c r="C70" s="85"/>
      <c r="D70" s="37"/>
      <c r="E70" s="79"/>
      <c r="F70" s="38"/>
      <c r="G70" s="38"/>
      <c r="H70" s="38"/>
      <c r="I70" s="38"/>
      <c r="J70" s="85"/>
      <c r="K70" s="24"/>
      <c r="L70" s="24"/>
      <c r="M70" s="24"/>
      <c r="N70" s="25"/>
    </row>
    <row r="71" spans="1:14" s="26" customFormat="1" ht="184.5" customHeight="1" x14ac:dyDescent="1.75">
      <c r="A71" s="29"/>
      <c r="B71" s="30"/>
      <c r="C71" s="31"/>
      <c r="E71" s="209">
        <v>5</v>
      </c>
      <c r="F71" s="209"/>
      <c r="G71" s="114"/>
      <c r="H71" s="132" t="s">
        <v>115</v>
      </c>
      <c r="I71" s="132"/>
      <c r="J71" s="132"/>
      <c r="K71" s="24"/>
      <c r="L71" s="24"/>
      <c r="M71" s="24"/>
      <c r="N71" s="25"/>
    </row>
    <row r="72" spans="1:14" s="26" customFormat="1" ht="147.75" customHeight="1" x14ac:dyDescent="1.75">
      <c r="A72" s="29"/>
      <c r="B72" s="30"/>
      <c r="C72" s="31"/>
      <c r="E72" s="115"/>
      <c r="F72" s="114"/>
      <c r="G72" s="114"/>
      <c r="H72" s="133"/>
      <c r="I72" s="133"/>
      <c r="J72" s="133"/>
      <c r="K72" s="24"/>
      <c r="L72" s="24"/>
      <c r="M72" s="24"/>
      <c r="N72" s="25"/>
    </row>
    <row r="73" spans="1:14" s="26" customFormat="1" ht="127.5" x14ac:dyDescent="1.75">
      <c r="A73" s="32">
        <v>1</v>
      </c>
      <c r="B73" s="33">
        <v>2</v>
      </c>
      <c r="C73" s="33">
        <v>3</v>
      </c>
      <c r="D73" s="33">
        <v>4</v>
      </c>
      <c r="E73" s="33">
        <v>5</v>
      </c>
      <c r="F73" s="33">
        <v>6</v>
      </c>
      <c r="G73" s="33">
        <v>7</v>
      </c>
      <c r="H73" s="33">
        <v>8</v>
      </c>
      <c r="I73" s="33">
        <v>9</v>
      </c>
      <c r="J73" s="33">
        <v>10</v>
      </c>
      <c r="K73" s="24"/>
      <c r="L73" s="24"/>
      <c r="M73" s="24"/>
      <c r="N73" s="25"/>
    </row>
    <row r="74" spans="1:14" s="26" customFormat="1" ht="167.25" customHeight="1" x14ac:dyDescent="1.75">
      <c r="A74" s="179" t="s">
        <v>32</v>
      </c>
      <c r="B74" s="180"/>
      <c r="C74" s="180"/>
      <c r="D74" s="180"/>
      <c r="E74" s="180"/>
      <c r="F74" s="180"/>
      <c r="G74" s="180"/>
      <c r="H74" s="180"/>
      <c r="I74" s="180"/>
      <c r="J74" s="181"/>
      <c r="K74" s="24"/>
      <c r="L74" s="24"/>
      <c r="M74" s="24"/>
      <c r="N74" s="25"/>
    </row>
    <row r="75" spans="1:14" s="26" customFormat="1" ht="396" customHeight="1" x14ac:dyDescent="1.75">
      <c r="A75" s="135" t="s">
        <v>33</v>
      </c>
      <c r="B75" s="135" t="s">
        <v>76</v>
      </c>
      <c r="C75" s="159" t="s">
        <v>101</v>
      </c>
      <c r="D75" s="135" t="s">
        <v>64</v>
      </c>
      <c r="E75" s="135" t="s">
        <v>65</v>
      </c>
      <c r="F75" s="141">
        <f>1047265-3700</f>
        <v>1043565</v>
      </c>
      <c r="G75" s="141">
        <f>1108845-3700</f>
        <v>1105145</v>
      </c>
      <c r="H75" s="141">
        <f>1173003-3700</f>
        <v>1169303</v>
      </c>
      <c r="I75" s="141">
        <f>F75+G75+H75</f>
        <v>3318013</v>
      </c>
      <c r="J75" s="135" t="s">
        <v>25</v>
      </c>
      <c r="K75" s="24"/>
      <c r="L75" s="24"/>
      <c r="M75" s="24"/>
      <c r="N75" s="25"/>
    </row>
    <row r="76" spans="1:14" s="26" customFormat="1" ht="174" customHeight="1" x14ac:dyDescent="1.75">
      <c r="A76" s="137"/>
      <c r="B76" s="139"/>
      <c r="C76" s="160"/>
      <c r="D76" s="139"/>
      <c r="E76" s="139"/>
      <c r="F76" s="144"/>
      <c r="G76" s="144"/>
      <c r="H76" s="144"/>
      <c r="I76" s="144"/>
      <c r="J76" s="139"/>
      <c r="K76" s="24"/>
      <c r="L76" s="24"/>
      <c r="M76" s="24"/>
      <c r="N76" s="25"/>
    </row>
    <row r="77" spans="1:14" s="26" customFormat="1" ht="336.75" customHeight="1" x14ac:dyDescent="1.75">
      <c r="A77" s="135" t="s">
        <v>34</v>
      </c>
      <c r="B77" s="135" t="s">
        <v>77</v>
      </c>
      <c r="C77" s="159" t="s">
        <v>101</v>
      </c>
      <c r="D77" s="135" t="s">
        <v>64</v>
      </c>
      <c r="E77" s="135" t="s">
        <v>65</v>
      </c>
      <c r="F77" s="141">
        <v>80810</v>
      </c>
      <c r="G77" s="141">
        <v>80810</v>
      </c>
      <c r="H77" s="141">
        <v>80810</v>
      </c>
      <c r="I77" s="141">
        <f t="shared" ref="I77:I79" si="5">F77+G77+H77</f>
        <v>242430</v>
      </c>
      <c r="J77" s="135" t="s">
        <v>25</v>
      </c>
      <c r="K77" s="24"/>
      <c r="L77" s="24"/>
      <c r="M77" s="24"/>
      <c r="N77" s="25"/>
    </row>
    <row r="78" spans="1:14" s="26" customFormat="1" ht="244.5" customHeight="1" x14ac:dyDescent="1.75">
      <c r="A78" s="137"/>
      <c r="B78" s="139"/>
      <c r="C78" s="160"/>
      <c r="D78" s="139"/>
      <c r="E78" s="139"/>
      <c r="F78" s="144"/>
      <c r="G78" s="144"/>
      <c r="H78" s="144"/>
      <c r="I78" s="144"/>
      <c r="J78" s="139"/>
      <c r="K78" s="24"/>
      <c r="L78" s="24"/>
      <c r="M78" s="24"/>
      <c r="N78" s="25"/>
    </row>
    <row r="79" spans="1:14" s="26" customFormat="1" ht="409.6" customHeight="1" x14ac:dyDescent="1.75">
      <c r="A79" s="135" t="s">
        <v>35</v>
      </c>
      <c r="B79" s="135" t="s">
        <v>78</v>
      </c>
      <c r="C79" s="159" t="s">
        <v>101</v>
      </c>
      <c r="D79" s="135" t="s">
        <v>64</v>
      </c>
      <c r="E79" s="135" t="s">
        <v>65</v>
      </c>
      <c r="F79" s="141">
        <v>94419</v>
      </c>
      <c r="G79" s="141">
        <v>94419</v>
      </c>
      <c r="H79" s="141">
        <v>94419</v>
      </c>
      <c r="I79" s="141">
        <f t="shared" si="5"/>
        <v>283257</v>
      </c>
      <c r="J79" s="135" t="s">
        <v>25</v>
      </c>
      <c r="K79" s="24"/>
      <c r="L79" s="24"/>
      <c r="M79" s="24"/>
      <c r="N79" s="25"/>
    </row>
    <row r="80" spans="1:14" s="26" customFormat="1" ht="409.5" customHeight="1" x14ac:dyDescent="1.75">
      <c r="A80" s="137"/>
      <c r="B80" s="139"/>
      <c r="C80" s="160"/>
      <c r="D80" s="139"/>
      <c r="E80" s="139"/>
      <c r="F80" s="144"/>
      <c r="G80" s="144"/>
      <c r="H80" s="144"/>
      <c r="I80" s="144"/>
      <c r="J80" s="139"/>
      <c r="K80" s="24"/>
      <c r="L80" s="24"/>
      <c r="M80" s="24"/>
      <c r="N80" s="25"/>
    </row>
    <row r="81" spans="1:14" s="26" customFormat="1" ht="146.25" customHeight="1" x14ac:dyDescent="1.75">
      <c r="A81" s="41"/>
      <c r="B81" s="39" t="s">
        <v>36</v>
      </c>
      <c r="C81" s="42"/>
      <c r="D81" s="43"/>
      <c r="E81" s="44"/>
      <c r="F81" s="40">
        <f>F75+F77+F79</f>
        <v>1218794</v>
      </c>
      <c r="G81" s="40">
        <f t="shared" ref="G81:I81" si="6">G75+G77+G79</f>
        <v>1280374</v>
      </c>
      <c r="H81" s="40">
        <f t="shared" si="6"/>
        <v>1344532</v>
      </c>
      <c r="I81" s="40">
        <f t="shared" si="6"/>
        <v>3843700</v>
      </c>
      <c r="J81" s="42"/>
      <c r="K81" s="24"/>
      <c r="L81" s="24"/>
      <c r="M81" s="24"/>
      <c r="N81" s="25"/>
    </row>
    <row r="82" spans="1:14" s="26" customFormat="1" ht="144.75" customHeight="1" x14ac:dyDescent="1.75">
      <c r="A82" s="179" t="s">
        <v>132</v>
      </c>
      <c r="B82" s="180"/>
      <c r="C82" s="180"/>
      <c r="D82" s="180"/>
      <c r="E82" s="180"/>
      <c r="F82" s="180"/>
      <c r="G82" s="180"/>
      <c r="H82" s="180"/>
      <c r="I82" s="180"/>
      <c r="J82" s="181"/>
      <c r="K82" s="24"/>
      <c r="L82" s="24"/>
      <c r="M82" s="24"/>
      <c r="N82" s="25"/>
    </row>
    <row r="83" spans="1:14" s="34" customFormat="1" ht="408.75" customHeight="1" x14ac:dyDescent="0.2">
      <c r="A83" s="135" t="s">
        <v>37</v>
      </c>
      <c r="B83" s="135" t="s">
        <v>79</v>
      </c>
      <c r="C83" s="159" t="s">
        <v>101</v>
      </c>
      <c r="D83" s="135" t="s">
        <v>64</v>
      </c>
      <c r="E83" s="135" t="s">
        <v>65</v>
      </c>
      <c r="F83" s="141">
        <v>15887268</v>
      </c>
      <c r="G83" s="141">
        <v>16671996</v>
      </c>
      <c r="H83" s="141">
        <v>17548068</v>
      </c>
      <c r="I83" s="141">
        <f>F83+G83+H83</f>
        <v>50107332</v>
      </c>
      <c r="J83" s="177" t="s">
        <v>25</v>
      </c>
    </row>
    <row r="84" spans="1:14" s="26" customFormat="1" ht="189" customHeight="1" x14ac:dyDescent="1.75">
      <c r="A84" s="137"/>
      <c r="B84" s="176"/>
      <c r="C84" s="160"/>
      <c r="D84" s="139"/>
      <c r="E84" s="139"/>
      <c r="F84" s="146"/>
      <c r="G84" s="146"/>
      <c r="H84" s="146"/>
      <c r="I84" s="146"/>
      <c r="J84" s="178" t="s">
        <v>25</v>
      </c>
      <c r="K84" s="24"/>
      <c r="L84" s="24"/>
      <c r="M84" s="24"/>
      <c r="N84" s="25"/>
    </row>
    <row r="85" spans="1:14" s="26" customFormat="1" ht="96.75" customHeight="1" x14ac:dyDescent="1.75">
      <c r="A85" s="135" t="s">
        <v>38</v>
      </c>
      <c r="B85" s="135" t="s">
        <v>99</v>
      </c>
      <c r="C85" s="170" t="s">
        <v>101</v>
      </c>
      <c r="D85" s="135" t="s">
        <v>80</v>
      </c>
      <c r="E85" s="135" t="s">
        <v>65</v>
      </c>
      <c r="F85" s="141">
        <v>2843600</v>
      </c>
      <c r="G85" s="141">
        <v>1908104</v>
      </c>
      <c r="H85" s="141">
        <v>1032032</v>
      </c>
      <c r="I85" s="141">
        <f>F85+G85+H85</f>
        <v>5783736</v>
      </c>
      <c r="J85" s="135" t="s">
        <v>25</v>
      </c>
      <c r="K85" s="24"/>
      <c r="L85" s="24"/>
      <c r="M85" s="24"/>
      <c r="N85" s="25"/>
    </row>
    <row r="86" spans="1:14" s="26" customFormat="1" ht="409.6" customHeight="1" x14ac:dyDescent="1.75">
      <c r="A86" s="136"/>
      <c r="B86" s="136"/>
      <c r="C86" s="171"/>
      <c r="D86" s="136"/>
      <c r="E86" s="136"/>
      <c r="F86" s="142"/>
      <c r="G86" s="142"/>
      <c r="H86" s="142"/>
      <c r="I86" s="142"/>
      <c r="J86" s="136" t="s">
        <v>25</v>
      </c>
      <c r="K86" s="24"/>
      <c r="L86" s="24"/>
      <c r="M86" s="24"/>
      <c r="N86" s="25"/>
    </row>
    <row r="87" spans="1:14" s="26" customFormat="1" ht="409.6" customHeight="1" x14ac:dyDescent="1.75">
      <c r="A87" s="136"/>
      <c r="B87" s="138"/>
      <c r="C87" s="171"/>
      <c r="D87" s="138"/>
      <c r="E87" s="138"/>
      <c r="F87" s="143"/>
      <c r="G87" s="143"/>
      <c r="H87" s="143"/>
      <c r="I87" s="143"/>
      <c r="J87" s="138"/>
      <c r="K87" s="24"/>
      <c r="L87" s="24"/>
      <c r="M87" s="24"/>
      <c r="N87" s="25"/>
    </row>
    <row r="88" spans="1:14" s="26" customFormat="1" ht="166.5" customHeight="1" x14ac:dyDescent="1.75">
      <c r="A88" s="137"/>
      <c r="B88" s="139"/>
      <c r="C88" s="172"/>
      <c r="D88" s="139"/>
      <c r="E88" s="139"/>
      <c r="F88" s="144"/>
      <c r="G88" s="144"/>
      <c r="H88" s="144"/>
      <c r="I88" s="144"/>
      <c r="J88" s="139"/>
      <c r="K88" s="24"/>
      <c r="L88" s="24"/>
      <c r="M88" s="24"/>
      <c r="N88" s="25"/>
    </row>
    <row r="89" spans="1:14" s="26" customFormat="1" ht="127.5" x14ac:dyDescent="1.75">
      <c r="A89" s="41"/>
      <c r="B89" s="39" t="s">
        <v>39</v>
      </c>
      <c r="C89" s="42"/>
      <c r="D89" s="43"/>
      <c r="E89" s="44"/>
      <c r="F89" s="40">
        <f>F83+F85</f>
        <v>18730868</v>
      </c>
      <c r="G89" s="40">
        <f t="shared" ref="G89:I89" si="7">G83+G85</f>
        <v>18580100</v>
      </c>
      <c r="H89" s="40">
        <f t="shared" si="7"/>
        <v>18580100</v>
      </c>
      <c r="I89" s="40">
        <f t="shared" si="7"/>
        <v>55891068</v>
      </c>
      <c r="J89" s="42"/>
      <c r="K89" s="24"/>
      <c r="L89" s="24"/>
      <c r="M89" s="24"/>
      <c r="N89" s="25"/>
    </row>
    <row r="90" spans="1:14" s="26" customFormat="1" ht="140.25" customHeight="1" x14ac:dyDescent="1.75">
      <c r="A90" s="45"/>
      <c r="B90" s="45"/>
      <c r="C90" s="45"/>
      <c r="D90" s="45"/>
      <c r="E90" s="209">
        <v>6</v>
      </c>
      <c r="F90" s="209"/>
      <c r="G90" s="116"/>
      <c r="H90" s="131" t="s">
        <v>116</v>
      </c>
      <c r="I90" s="131"/>
      <c r="J90" s="131"/>
      <c r="K90" s="24"/>
      <c r="L90" s="24"/>
      <c r="M90" s="24"/>
      <c r="N90" s="25"/>
    </row>
    <row r="91" spans="1:14" s="26" customFormat="1" ht="185.25" customHeight="1" x14ac:dyDescent="1.75">
      <c r="A91" s="45"/>
      <c r="B91" s="45"/>
      <c r="C91" s="45"/>
      <c r="D91" s="45"/>
      <c r="E91" s="116"/>
      <c r="F91" s="116"/>
      <c r="G91" s="116"/>
      <c r="H91" s="131"/>
      <c r="I91" s="131"/>
      <c r="J91" s="131"/>
      <c r="K91" s="24"/>
      <c r="L91" s="24"/>
      <c r="M91" s="24"/>
      <c r="N91" s="25"/>
    </row>
    <row r="92" spans="1:14" s="26" customFormat="1" ht="118.5" customHeight="1" x14ac:dyDescent="1.75">
      <c r="A92" s="32">
        <v>1</v>
      </c>
      <c r="B92" s="33">
        <v>2</v>
      </c>
      <c r="C92" s="33">
        <v>3</v>
      </c>
      <c r="D92" s="33">
        <v>4</v>
      </c>
      <c r="E92" s="33">
        <v>5</v>
      </c>
      <c r="F92" s="33">
        <v>6</v>
      </c>
      <c r="G92" s="33">
        <v>7</v>
      </c>
      <c r="H92" s="33">
        <v>8</v>
      </c>
      <c r="I92" s="33">
        <v>9</v>
      </c>
      <c r="J92" s="33">
        <v>10</v>
      </c>
      <c r="K92" s="24"/>
      <c r="L92" s="24"/>
      <c r="M92" s="24"/>
      <c r="N92" s="25"/>
    </row>
    <row r="93" spans="1:14" s="96" customFormat="1" ht="145.5" customHeight="1" x14ac:dyDescent="0.2">
      <c r="A93" s="167" t="s">
        <v>135</v>
      </c>
      <c r="B93" s="168"/>
      <c r="C93" s="168"/>
      <c r="D93" s="168"/>
      <c r="E93" s="168"/>
      <c r="F93" s="168"/>
      <c r="G93" s="168"/>
      <c r="H93" s="168"/>
      <c r="I93" s="168"/>
      <c r="J93" s="169"/>
    </row>
    <row r="94" spans="1:14" s="26" customFormat="1" ht="409.5" customHeight="1" x14ac:dyDescent="1.75">
      <c r="A94" s="135"/>
      <c r="B94" s="135" t="s">
        <v>121</v>
      </c>
      <c r="C94" s="159" t="s">
        <v>101</v>
      </c>
      <c r="D94" s="135" t="s">
        <v>64</v>
      </c>
      <c r="E94" s="135" t="s">
        <v>65</v>
      </c>
      <c r="F94" s="141">
        <v>223816</v>
      </c>
      <c r="G94" s="141">
        <v>236128</v>
      </c>
      <c r="H94" s="141">
        <v>248656</v>
      </c>
      <c r="I94" s="141">
        <f t="shared" ref="I94" si="8">F94+G94+H94</f>
        <v>708600</v>
      </c>
      <c r="J94" s="135" t="s">
        <v>25</v>
      </c>
      <c r="K94" s="24"/>
      <c r="L94" s="24"/>
      <c r="M94" s="24"/>
      <c r="N94" s="25"/>
    </row>
    <row r="95" spans="1:14" s="26" customFormat="1" ht="98.25" customHeight="1" x14ac:dyDescent="1.75">
      <c r="A95" s="137"/>
      <c r="B95" s="139"/>
      <c r="C95" s="160"/>
      <c r="D95" s="139"/>
      <c r="E95" s="139"/>
      <c r="F95" s="144"/>
      <c r="G95" s="144"/>
      <c r="H95" s="144"/>
      <c r="I95" s="144"/>
      <c r="J95" s="139"/>
      <c r="K95" s="24"/>
      <c r="L95" s="24"/>
      <c r="M95" s="24"/>
      <c r="N95" s="25"/>
    </row>
    <row r="96" spans="1:14" s="26" customFormat="1" ht="136.5" customHeight="1" x14ac:dyDescent="1.75">
      <c r="A96" s="95"/>
      <c r="B96" s="44" t="s">
        <v>40</v>
      </c>
      <c r="C96" s="92"/>
      <c r="D96" s="92"/>
      <c r="E96" s="92"/>
      <c r="F96" s="40">
        <f>F94</f>
        <v>223816</v>
      </c>
      <c r="G96" s="40">
        <f t="shared" ref="G96:I96" si="9">G94</f>
        <v>236128</v>
      </c>
      <c r="H96" s="40">
        <f t="shared" si="9"/>
        <v>248656</v>
      </c>
      <c r="I96" s="40">
        <f t="shared" si="9"/>
        <v>708600</v>
      </c>
      <c r="J96" s="92"/>
      <c r="K96" s="24"/>
      <c r="L96" s="24"/>
      <c r="M96" s="24"/>
      <c r="N96" s="25"/>
    </row>
    <row r="97" spans="1:568" s="26" customFormat="1" ht="138" customHeight="1" x14ac:dyDescent="1.75">
      <c r="A97" s="167" t="s">
        <v>41</v>
      </c>
      <c r="B97" s="168"/>
      <c r="C97" s="168"/>
      <c r="D97" s="168"/>
      <c r="E97" s="168"/>
      <c r="F97" s="168"/>
      <c r="G97" s="168"/>
      <c r="H97" s="168"/>
      <c r="I97" s="168"/>
      <c r="J97" s="169"/>
      <c r="K97" s="24"/>
      <c r="L97" s="24"/>
      <c r="M97" s="24"/>
      <c r="N97" s="25"/>
    </row>
    <row r="98" spans="1:568" s="26" customFormat="1" ht="408.75" customHeight="1" x14ac:dyDescent="1.75">
      <c r="A98" s="135"/>
      <c r="B98" s="135" t="s">
        <v>81</v>
      </c>
      <c r="C98" s="135" t="s">
        <v>101</v>
      </c>
      <c r="D98" s="135" t="s">
        <v>82</v>
      </c>
      <c r="E98" s="135" t="s">
        <v>65</v>
      </c>
      <c r="F98" s="141">
        <f>51822960+186413220</f>
        <v>238236180</v>
      </c>
      <c r="G98" s="141">
        <f t="shared" ref="G98:H98" si="10">51822960+186413220</f>
        <v>238236180</v>
      </c>
      <c r="H98" s="141">
        <f t="shared" si="10"/>
        <v>238236180</v>
      </c>
      <c r="I98" s="141">
        <f t="shared" ref="I98" si="11">F98+G98+H98</f>
        <v>714708540</v>
      </c>
      <c r="J98" s="135" t="s">
        <v>25</v>
      </c>
      <c r="K98" s="24"/>
      <c r="L98" s="24"/>
      <c r="M98" s="24"/>
      <c r="N98" s="25"/>
    </row>
    <row r="99" spans="1:568" s="26" customFormat="1" ht="409.6" customHeight="1" x14ac:dyDescent="1.75">
      <c r="A99" s="136"/>
      <c r="B99" s="136"/>
      <c r="C99" s="136"/>
      <c r="D99" s="136"/>
      <c r="E99" s="136"/>
      <c r="F99" s="142"/>
      <c r="G99" s="142"/>
      <c r="H99" s="142"/>
      <c r="I99" s="142"/>
      <c r="J99" s="136"/>
      <c r="K99" s="24"/>
      <c r="L99" s="24"/>
      <c r="M99" s="24"/>
      <c r="N99" s="25"/>
    </row>
    <row r="100" spans="1:568" s="26" customFormat="1" ht="176.25" customHeight="1" x14ac:dyDescent="1.75">
      <c r="A100" s="137"/>
      <c r="B100" s="139"/>
      <c r="C100" s="139"/>
      <c r="D100" s="139"/>
      <c r="E100" s="139"/>
      <c r="F100" s="144"/>
      <c r="G100" s="144"/>
      <c r="H100" s="144"/>
      <c r="I100" s="144"/>
      <c r="J100" s="139"/>
      <c r="K100" s="24"/>
      <c r="L100" s="24"/>
      <c r="M100" s="24"/>
      <c r="N100" s="25"/>
    </row>
    <row r="101" spans="1:568" s="51" customFormat="1" ht="136.5" customHeight="1" x14ac:dyDescent="1.75">
      <c r="A101" s="46"/>
      <c r="B101" s="39" t="s">
        <v>42</v>
      </c>
      <c r="C101" s="47"/>
      <c r="D101" s="48"/>
      <c r="E101" s="48"/>
      <c r="F101" s="121">
        <f>F98</f>
        <v>238236180</v>
      </c>
      <c r="G101" s="121">
        <f t="shared" ref="G101:I101" si="12">G98</f>
        <v>238236180</v>
      </c>
      <c r="H101" s="121">
        <f t="shared" si="12"/>
        <v>238236180</v>
      </c>
      <c r="I101" s="121">
        <f t="shared" si="12"/>
        <v>714708540</v>
      </c>
      <c r="J101" s="42"/>
      <c r="K101" s="49"/>
      <c r="L101" s="49"/>
      <c r="M101" s="49"/>
      <c r="N101" s="49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50"/>
      <c r="CX101" s="50"/>
      <c r="CY101" s="50"/>
      <c r="CZ101" s="50"/>
      <c r="DA101" s="50"/>
      <c r="DB101" s="50"/>
      <c r="DC101" s="50"/>
      <c r="DD101" s="50"/>
      <c r="DE101" s="50"/>
      <c r="DF101" s="50"/>
      <c r="DG101" s="50"/>
      <c r="DH101" s="50"/>
      <c r="DI101" s="50"/>
      <c r="DJ101" s="50"/>
      <c r="DK101" s="50"/>
      <c r="DL101" s="50"/>
      <c r="DM101" s="50"/>
      <c r="DN101" s="50"/>
      <c r="DO101" s="50"/>
      <c r="DP101" s="50"/>
      <c r="DQ101" s="50"/>
      <c r="DR101" s="50"/>
      <c r="DS101" s="50"/>
      <c r="DT101" s="50"/>
      <c r="DU101" s="50"/>
      <c r="DV101" s="50"/>
      <c r="DW101" s="50"/>
      <c r="DX101" s="50"/>
      <c r="DY101" s="50"/>
      <c r="DZ101" s="50"/>
      <c r="EA101" s="50"/>
      <c r="EB101" s="50"/>
      <c r="EC101" s="50"/>
      <c r="ED101" s="50"/>
      <c r="EE101" s="50"/>
      <c r="EF101" s="50"/>
      <c r="EG101" s="50"/>
      <c r="EH101" s="50"/>
      <c r="EI101" s="50"/>
      <c r="EJ101" s="50"/>
      <c r="EK101" s="50"/>
      <c r="EL101" s="50"/>
      <c r="EM101" s="50"/>
      <c r="EN101" s="50"/>
      <c r="EO101" s="50"/>
      <c r="EP101" s="50"/>
      <c r="EQ101" s="50"/>
      <c r="ER101" s="50"/>
      <c r="ES101" s="50"/>
      <c r="ET101" s="50"/>
      <c r="EU101" s="50"/>
      <c r="EV101" s="50"/>
      <c r="EW101" s="50"/>
      <c r="EX101" s="50"/>
      <c r="EY101" s="50"/>
      <c r="EZ101" s="50"/>
      <c r="FA101" s="50"/>
      <c r="FB101" s="50"/>
      <c r="FC101" s="50"/>
      <c r="FD101" s="50"/>
      <c r="FE101" s="50"/>
      <c r="FF101" s="50"/>
      <c r="FG101" s="50"/>
      <c r="FH101" s="50"/>
      <c r="FI101" s="50"/>
      <c r="FJ101" s="50"/>
      <c r="FK101" s="50"/>
      <c r="FL101" s="50"/>
      <c r="FM101" s="50"/>
      <c r="FN101" s="50"/>
      <c r="FO101" s="50"/>
      <c r="FP101" s="50"/>
      <c r="FQ101" s="50"/>
      <c r="FR101" s="50"/>
      <c r="FS101" s="50"/>
      <c r="FT101" s="50"/>
      <c r="FU101" s="50"/>
      <c r="FV101" s="50"/>
      <c r="FW101" s="50"/>
      <c r="FX101" s="50"/>
      <c r="FY101" s="50"/>
      <c r="FZ101" s="50"/>
      <c r="GA101" s="50"/>
      <c r="GB101" s="50"/>
      <c r="GC101" s="50"/>
      <c r="GD101" s="50"/>
      <c r="GE101" s="50"/>
      <c r="GF101" s="50"/>
      <c r="GG101" s="50"/>
      <c r="GH101" s="50"/>
      <c r="GI101" s="50"/>
      <c r="GJ101" s="50"/>
      <c r="GK101" s="50"/>
      <c r="GL101" s="50"/>
      <c r="GM101" s="50"/>
      <c r="GN101" s="50"/>
      <c r="GO101" s="50"/>
      <c r="GP101" s="50"/>
      <c r="GQ101" s="50"/>
      <c r="GR101" s="50"/>
      <c r="GS101" s="50"/>
      <c r="GT101" s="50"/>
      <c r="GU101" s="50"/>
      <c r="GV101" s="50"/>
      <c r="GW101" s="50"/>
      <c r="GX101" s="50"/>
      <c r="GY101" s="50"/>
      <c r="GZ101" s="50"/>
      <c r="HA101" s="50"/>
      <c r="HB101" s="50"/>
      <c r="HC101" s="50"/>
      <c r="HD101" s="50"/>
      <c r="HE101" s="50"/>
      <c r="HF101" s="50"/>
      <c r="HG101" s="50"/>
      <c r="HH101" s="50"/>
      <c r="HI101" s="50"/>
      <c r="HJ101" s="50"/>
      <c r="HK101" s="50"/>
      <c r="HL101" s="50"/>
      <c r="HM101" s="50"/>
      <c r="HN101" s="50"/>
      <c r="HO101" s="50"/>
      <c r="HP101" s="50"/>
      <c r="HQ101" s="50"/>
      <c r="HR101" s="50"/>
      <c r="HS101" s="50"/>
      <c r="HT101" s="50"/>
      <c r="HU101" s="50"/>
      <c r="HV101" s="50"/>
      <c r="HW101" s="50"/>
      <c r="HX101" s="50"/>
      <c r="HY101" s="50"/>
      <c r="HZ101" s="50"/>
      <c r="IA101" s="50"/>
      <c r="IB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  <c r="IW101" s="50"/>
      <c r="IX101" s="50"/>
      <c r="IY101" s="50"/>
      <c r="IZ101" s="50"/>
      <c r="JA101" s="50"/>
      <c r="JB101" s="50"/>
      <c r="JC101" s="50"/>
      <c r="JD101" s="50"/>
      <c r="JE101" s="50"/>
      <c r="JF101" s="50"/>
      <c r="JG101" s="50"/>
      <c r="JH101" s="50"/>
      <c r="JI101" s="50"/>
      <c r="JJ101" s="50"/>
      <c r="JK101" s="50"/>
      <c r="JL101" s="50"/>
      <c r="JM101" s="50"/>
      <c r="JN101" s="50"/>
      <c r="JO101" s="50"/>
      <c r="JP101" s="50"/>
      <c r="JQ101" s="50"/>
      <c r="JR101" s="50"/>
      <c r="JS101" s="50"/>
      <c r="JT101" s="50"/>
      <c r="JU101" s="50"/>
      <c r="JV101" s="50"/>
      <c r="JW101" s="50"/>
      <c r="JX101" s="50"/>
      <c r="JY101" s="50"/>
      <c r="JZ101" s="50"/>
      <c r="KA101" s="50"/>
      <c r="KB101" s="50"/>
      <c r="KC101" s="50"/>
      <c r="KD101" s="50"/>
      <c r="KE101" s="50"/>
      <c r="KF101" s="50"/>
      <c r="KG101" s="50"/>
      <c r="KH101" s="50"/>
      <c r="KI101" s="50"/>
      <c r="KJ101" s="50"/>
      <c r="KK101" s="50"/>
      <c r="KL101" s="50"/>
      <c r="KM101" s="50"/>
      <c r="KN101" s="50"/>
      <c r="KO101" s="50"/>
      <c r="KP101" s="50"/>
      <c r="KQ101" s="50"/>
      <c r="KR101" s="50"/>
      <c r="KS101" s="50"/>
      <c r="KT101" s="50"/>
      <c r="KU101" s="50"/>
      <c r="KV101" s="50"/>
      <c r="KW101" s="50"/>
      <c r="KX101" s="50"/>
      <c r="KY101" s="50"/>
      <c r="KZ101" s="50"/>
      <c r="LA101" s="50"/>
      <c r="LB101" s="50"/>
      <c r="LC101" s="50"/>
      <c r="LD101" s="50"/>
      <c r="LE101" s="50"/>
      <c r="LF101" s="50"/>
      <c r="LG101" s="50"/>
      <c r="LH101" s="50"/>
      <c r="LI101" s="50"/>
      <c r="LJ101" s="50"/>
      <c r="LK101" s="50"/>
      <c r="LL101" s="50"/>
      <c r="LM101" s="50"/>
      <c r="LN101" s="50"/>
      <c r="LO101" s="50"/>
      <c r="LP101" s="50"/>
      <c r="LQ101" s="50"/>
      <c r="LR101" s="50"/>
      <c r="LS101" s="50"/>
      <c r="LT101" s="50"/>
      <c r="LU101" s="50"/>
      <c r="LV101" s="50"/>
      <c r="LW101" s="50"/>
      <c r="LX101" s="50"/>
      <c r="LY101" s="50"/>
      <c r="LZ101" s="50"/>
      <c r="MA101" s="50"/>
      <c r="MB101" s="50"/>
      <c r="MC101" s="50"/>
      <c r="MD101" s="50"/>
      <c r="ME101" s="50"/>
      <c r="MF101" s="50"/>
      <c r="MG101" s="50"/>
      <c r="MH101" s="50"/>
      <c r="MI101" s="50"/>
      <c r="MJ101" s="50"/>
      <c r="MK101" s="50"/>
      <c r="ML101" s="50"/>
      <c r="MM101" s="50"/>
      <c r="MN101" s="50"/>
      <c r="MO101" s="50"/>
      <c r="MP101" s="50"/>
      <c r="MQ101" s="50"/>
      <c r="MR101" s="50"/>
      <c r="MS101" s="50"/>
      <c r="MT101" s="50"/>
      <c r="MU101" s="50"/>
      <c r="MV101" s="50"/>
      <c r="MW101" s="50"/>
      <c r="MX101" s="50"/>
      <c r="MY101" s="50"/>
      <c r="MZ101" s="50"/>
      <c r="NA101" s="50"/>
      <c r="NB101" s="50"/>
      <c r="NC101" s="50"/>
      <c r="ND101" s="50"/>
      <c r="NE101" s="50"/>
      <c r="NF101" s="50"/>
      <c r="NG101" s="50"/>
      <c r="NH101" s="50"/>
      <c r="NI101" s="50"/>
      <c r="NJ101" s="50"/>
      <c r="NK101" s="50"/>
      <c r="NL101" s="50"/>
      <c r="NM101" s="50"/>
      <c r="NN101" s="50"/>
      <c r="NO101" s="50"/>
      <c r="NP101" s="50"/>
      <c r="NQ101" s="50"/>
      <c r="NR101" s="50"/>
      <c r="NS101" s="50"/>
      <c r="NT101" s="50"/>
      <c r="NU101" s="50"/>
      <c r="NV101" s="50"/>
      <c r="NW101" s="50"/>
      <c r="NX101" s="50"/>
      <c r="NY101" s="50"/>
      <c r="NZ101" s="50"/>
      <c r="OA101" s="50"/>
      <c r="OB101" s="50"/>
      <c r="OC101" s="50"/>
      <c r="OD101" s="50"/>
      <c r="OE101" s="50"/>
      <c r="OF101" s="50"/>
      <c r="OG101" s="50"/>
      <c r="OH101" s="50"/>
      <c r="OI101" s="50"/>
      <c r="OJ101" s="50"/>
      <c r="OK101" s="50"/>
      <c r="OL101" s="50"/>
      <c r="OM101" s="50"/>
      <c r="ON101" s="50"/>
      <c r="OO101" s="50"/>
      <c r="OP101" s="50"/>
      <c r="OQ101" s="50"/>
      <c r="OR101" s="50"/>
      <c r="OS101" s="50"/>
      <c r="OT101" s="50"/>
      <c r="OU101" s="50"/>
      <c r="OV101" s="50"/>
      <c r="OW101" s="50"/>
      <c r="OX101" s="50"/>
      <c r="OY101" s="50"/>
      <c r="OZ101" s="50"/>
      <c r="PA101" s="50"/>
      <c r="PB101" s="50"/>
      <c r="PC101" s="50"/>
      <c r="PD101" s="50"/>
      <c r="PE101" s="50"/>
      <c r="PF101" s="50"/>
      <c r="PG101" s="50"/>
      <c r="PH101" s="50"/>
      <c r="PI101" s="50"/>
      <c r="PJ101" s="50"/>
      <c r="PK101" s="50"/>
      <c r="PL101" s="50"/>
      <c r="PM101" s="50"/>
      <c r="PN101" s="50"/>
      <c r="PO101" s="50"/>
      <c r="PP101" s="50"/>
      <c r="PQ101" s="50"/>
      <c r="PR101" s="50"/>
      <c r="PS101" s="50"/>
      <c r="PT101" s="50"/>
      <c r="PU101" s="50"/>
      <c r="PV101" s="50"/>
      <c r="PW101" s="50"/>
      <c r="PX101" s="50"/>
      <c r="PY101" s="50"/>
      <c r="PZ101" s="50"/>
      <c r="QA101" s="50"/>
      <c r="QB101" s="50"/>
      <c r="QC101" s="50"/>
      <c r="QD101" s="50"/>
      <c r="QE101" s="50"/>
      <c r="QF101" s="50"/>
      <c r="QG101" s="50"/>
      <c r="QH101" s="50"/>
      <c r="QI101" s="50"/>
      <c r="QJ101" s="50"/>
      <c r="QK101" s="50"/>
      <c r="QL101" s="50"/>
      <c r="QM101" s="50"/>
      <c r="QN101" s="50"/>
      <c r="QO101" s="50"/>
      <c r="QP101" s="50"/>
      <c r="QQ101" s="50"/>
      <c r="QR101" s="50"/>
      <c r="QS101" s="50"/>
      <c r="QT101" s="50"/>
      <c r="QU101" s="50"/>
      <c r="QV101" s="50"/>
      <c r="QW101" s="50"/>
      <c r="QX101" s="50"/>
      <c r="QY101" s="50"/>
      <c r="QZ101" s="50"/>
      <c r="RA101" s="50"/>
      <c r="RB101" s="50"/>
      <c r="RC101" s="50"/>
      <c r="RD101" s="50"/>
      <c r="RE101" s="50"/>
      <c r="RF101" s="50"/>
      <c r="RG101" s="50"/>
      <c r="RH101" s="50"/>
      <c r="RI101" s="50"/>
      <c r="RJ101" s="50"/>
      <c r="RK101" s="50"/>
      <c r="RL101" s="50"/>
      <c r="RM101" s="50"/>
      <c r="RN101" s="50"/>
      <c r="RO101" s="50"/>
      <c r="RP101" s="50"/>
      <c r="RQ101" s="50"/>
      <c r="RR101" s="50"/>
      <c r="RS101" s="50"/>
      <c r="RT101" s="50"/>
      <c r="RU101" s="50"/>
      <c r="RV101" s="50"/>
      <c r="RW101" s="50"/>
      <c r="RX101" s="50"/>
      <c r="RY101" s="50"/>
      <c r="RZ101" s="50"/>
      <c r="SA101" s="50"/>
      <c r="SB101" s="50"/>
      <c r="SC101" s="50"/>
      <c r="SD101" s="50"/>
      <c r="SE101" s="50"/>
      <c r="SF101" s="50"/>
      <c r="SG101" s="50"/>
      <c r="SH101" s="50"/>
      <c r="SI101" s="50"/>
      <c r="SJ101" s="50"/>
      <c r="SK101" s="50"/>
      <c r="SL101" s="50"/>
      <c r="SM101" s="50"/>
      <c r="SN101" s="50"/>
      <c r="SO101" s="50"/>
      <c r="SP101" s="50"/>
      <c r="SQ101" s="50"/>
      <c r="SR101" s="50"/>
      <c r="SS101" s="50"/>
      <c r="ST101" s="50"/>
      <c r="SU101" s="50"/>
      <c r="SV101" s="50"/>
      <c r="SW101" s="50"/>
      <c r="SX101" s="50"/>
      <c r="SY101" s="50"/>
      <c r="SZ101" s="50"/>
      <c r="TA101" s="50"/>
      <c r="TB101" s="50"/>
      <c r="TC101" s="50"/>
      <c r="TD101" s="50"/>
      <c r="TE101" s="50"/>
      <c r="TF101" s="50"/>
      <c r="TG101" s="50"/>
      <c r="TH101" s="50"/>
      <c r="TI101" s="50"/>
      <c r="TJ101" s="50"/>
      <c r="TK101" s="50"/>
      <c r="TL101" s="50"/>
      <c r="TM101" s="50"/>
      <c r="TN101" s="50"/>
      <c r="TO101" s="50"/>
      <c r="TP101" s="50"/>
      <c r="TQ101" s="50"/>
      <c r="TR101" s="50"/>
      <c r="TS101" s="50"/>
      <c r="TT101" s="50"/>
      <c r="TU101" s="50"/>
      <c r="TV101" s="50"/>
      <c r="TW101" s="50"/>
      <c r="TX101" s="50"/>
      <c r="TY101" s="50"/>
      <c r="TZ101" s="50"/>
      <c r="UA101" s="50"/>
      <c r="UB101" s="50"/>
      <c r="UC101" s="50"/>
      <c r="UD101" s="50"/>
      <c r="UE101" s="50"/>
      <c r="UF101" s="50"/>
      <c r="UG101" s="50"/>
      <c r="UH101" s="50"/>
      <c r="UI101" s="50"/>
      <c r="UJ101" s="50"/>
      <c r="UK101" s="50"/>
      <c r="UL101" s="50"/>
      <c r="UM101" s="50"/>
      <c r="UN101" s="50"/>
      <c r="UO101" s="50"/>
      <c r="UP101" s="50"/>
      <c r="UQ101" s="50"/>
      <c r="UR101" s="50"/>
      <c r="US101" s="50"/>
      <c r="UT101" s="50"/>
      <c r="UU101" s="50"/>
      <c r="UV101" s="50"/>
    </row>
    <row r="102" spans="1:568" s="51" customFormat="1" ht="127.5" x14ac:dyDescent="1.75">
      <c r="A102" s="167" t="s">
        <v>43</v>
      </c>
      <c r="B102" s="168"/>
      <c r="C102" s="168"/>
      <c r="D102" s="168"/>
      <c r="E102" s="168"/>
      <c r="F102" s="168"/>
      <c r="G102" s="168"/>
      <c r="H102" s="168"/>
      <c r="I102" s="168"/>
      <c r="J102" s="169"/>
      <c r="K102" s="49"/>
      <c r="L102" s="49"/>
      <c r="M102" s="49"/>
      <c r="N102" s="49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  <c r="CQ102" s="50"/>
      <c r="CR102" s="50"/>
      <c r="CS102" s="50"/>
      <c r="CT102" s="50"/>
      <c r="CU102" s="50"/>
      <c r="CV102" s="50"/>
      <c r="CW102" s="50"/>
      <c r="CX102" s="50"/>
      <c r="CY102" s="50"/>
      <c r="CZ102" s="50"/>
      <c r="DA102" s="50"/>
      <c r="DB102" s="50"/>
      <c r="DC102" s="50"/>
      <c r="DD102" s="50"/>
      <c r="DE102" s="50"/>
      <c r="DF102" s="50"/>
      <c r="DG102" s="50"/>
      <c r="DH102" s="50"/>
      <c r="DI102" s="50"/>
      <c r="DJ102" s="50"/>
      <c r="DK102" s="50"/>
      <c r="DL102" s="50"/>
      <c r="DM102" s="50"/>
      <c r="DN102" s="50"/>
      <c r="DO102" s="50"/>
      <c r="DP102" s="50"/>
      <c r="DQ102" s="50"/>
      <c r="DR102" s="50"/>
      <c r="DS102" s="50"/>
      <c r="DT102" s="50"/>
      <c r="DU102" s="50"/>
      <c r="DV102" s="50"/>
      <c r="DW102" s="50"/>
      <c r="DX102" s="50"/>
      <c r="DY102" s="50"/>
      <c r="DZ102" s="50"/>
      <c r="EA102" s="50"/>
      <c r="EB102" s="50"/>
      <c r="EC102" s="50"/>
      <c r="ED102" s="50"/>
      <c r="EE102" s="50"/>
      <c r="EF102" s="50"/>
      <c r="EG102" s="50"/>
      <c r="EH102" s="50"/>
      <c r="EI102" s="50"/>
      <c r="EJ102" s="50"/>
      <c r="EK102" s="50"/>
      <c r="EL102" s="50"/>
      <c r="EM102" s="50"/>
      <c r="EN102" s="50"/>
      <c r="EO102" s="50"/>
      <c r="EP102" s="50"/>
      <c r="EQ102" s="50"/>
      <c r="ER102" s="50"/>
      <c r="ES102" s="50"/>
      <c r="ET102" s="50"/>
      <c r="EU102" s="50"/>
      <c r="EV102" s="50"/>
      <c r="EW102" s="50"/>
      <c r="EX102" s="50"/>
      <c r="EY102" s="50"/>
      <c r="EZ102" s="50"/>
      <c r="FA102" s="50"/>
      <c r="FB102" s="50"/>
      <c r="FC102" s="50"/>
      <c r="FD102" s="50"/>
      <c r="FE102" s="50"/>
      <c r="FF102" s="50"/>
      <c r="FG102" s="50"/>
      <c r="FH102" s="50"/>
      <c r="FI102" s="50"/>
      <c r="FJ102" s="50"/>
      <c r="FK102" s="50"/>
      <c r="FL102" s="50"/>
      <c r="FM102" s="50"/>
      <c r="FN102" s="50"/>
      <c r="FO102" s="50"/>
      <c r="FP102" s="50"/>
      <c r="FQ102" s="50"/>
      <c r="FR102" s="50"/>
      <c r="FS102" s="50"/>
      <c r="FT102" s="50"/>
      <c r="FU102" s="50"/>
      <c r="FV102" s="50"/>
      <c r="FW102" s="50"/>
      <c r="FX102" s="50"/>
      <c r="FY102" s="50"/>
      <c r="FZ102" s="50"/>
      <c r="GA102" s="50"/>
      <c r="GB102" s="50"/>
      <c r="GC102" s="50"/>
      <c r="GD102" s="50"/>
      <c r="GE102" s="50"/>
      <c r="GF102" s="50"/>
      <c r="GG102" s="50"/>
      <c r="GH102" s="50"/>
      <c r="GI102" s="50"/>
      <c r="GJ102" s="50"/>
      <c r="GK102" s="50"/>
      <c r="GL102" s="50"/>
      <c r="GM102" s="50"/>
      <c r="GN102" s="50"/>
      <c r="GO102" s="50"/>
      <c r="GP102" s="50"/>
      <c r="GQ102" s="50"/>
      <c r="GR102" s="50"/>
      <c r="GS102" s="50"/>
      <c r="GT102" s="50"/>
      <c r="GU102" s="50"/>
      <c r="GV102" s="50"/>
      <c r="GW102" s="50"/>
      <c r="GX102" s="50"/>
      <c r="GY102" s="50"/>
      <c r="GZ102" s="50"/>
      <c r="HA102" s="50"/>
      <c r="HB102" s="50"/>
      <c r="HC102" s="50"/>
      <c r="HD102" s="50"/>
      <c r="HE102" s="50"/>
      <c r="HF102" s="50"/>
      <c r="HG102" s="50"/>
      <c r="HH102" s="50"/>
      <c r="HI102" s="50"/>
      <c r="HJ102" s="50"/>
      <c r="HK102" s="50"/>
      <c r="HL102" s="50"/>
      <c r="HM102" s="50"/>
      <c r="HN102" s="50"/>
      <c r="HO102" s="50"/>
      <c r="HP102" s="50"/>
      <c r="HQ102" s="50"/>
      <c r="HR102" s="50"/>
      <c r="HS102" s="50"/>
      <c r="HT102" s="50"/>
      <c r="HU102" s="50"/>
      <c r="HV102" s="50"/>
      <c r="HW102" s="50"/>
      <c r="HX102" s="50"/>
      <c r="HY102" s="50"/>
      <c r="HZ102" s="50"/>
      <c r="IA102" s="50"/>
      <c r="IB102" s="50"/>
      <c r="IC102" s="50"/>
      <c r="ID102" s="50"/>
      <c r="IE102" s="50"/>
      <c r="IF102" s="50"/>
      <c r="IG102" s="50"/>
      <c r="IH102" s="50"/>
      <c r="II102" s="50"/>
      <c r="IJ102" s="50"/>
      <c r="IK102" s="50"/>
      <c r="IL102" s="50"/>
      <c r="IM102" s="50"/>
      <c r="IN102" s="50"/>
      <c r="IO102" s="50"/>
      <c r="IP102" s="50"/>
      <c r="IQ102" s="50"/>
      <c r="IR102" s="50"/>
      <c r="IS102" s="50"/>
      <c r="IT102" s="50"/>
      <c r="IU102" s="50"/>
      <c r="IV102" s="50"/>
      <c r="IW102" s="50"/>
      <c r="IX102" s="50"/>
      <c r="IY102" s="50"/>
      <c r="IZ102" s="50"/>
      <c r="JA102" s="50"/>
      <c r="JB102" s="50"/>
      <c r="JC102" s="50"/>
      <c r="JD102" s="50"/>
      <c r="JE102" s="50"/>
      <c r="JF102" s="50"/>
      <c r="JG102" s="50"/>
      <c r="JH102" s="50"/>
      <c r="JI102" s="50"/>
      <c r="JJ102" s="50"/>
      <c r="JK102" s="50"/>
      <c r="JL102" s="50"/>
      <c r="JM102" s="50"/>
      <c r="JN102" s="50"/>
      <c r="JO102" s="50"/>
      <c r="JP102" s="50"/>
      <c r="JQ102" s="50"/>
      <c r="JR102" s="50"/>
      <c r="JS102" s="50"/>
      <c r="JT102" s="50"/>
      <c r="JU102" s="50"/>
      <c r="JV102" s="50"/>
      <c r="JW102" s="50"/>
      <c r="JX102" s="50"/>
      <c r="JY102" s="50"/>
      <c r="JZ102" s="50"/>
      <c r="KA102" s="50"/>
      <c r="KB102" s="50"/>
      <c r="KC102" s="50"/>
      <c r="KD102" s="50"/>
      <c r="KE102" s="50"/>
      <c r="KF102" s="50"/>
      <c r="KG102" s="50"/>
      <c r="KH102" s="50"/>
      <c r="KI102" s="50"/>
      <c r="KJ102" s="50"/>
      <c r="KK102" s="50"/>
      <c r="KL102" s="50"/>
      <c r="KM102" s="50"/>
      <c r="KN102" s="50"/>
      <c r="KO102" s="50"/>
      <c r="KP102" s="50"/>
      <c r="KQ102" s="50"/>
      <c r="KR102" s="50"/>
      <c r="KS102" s="50"/>
      <c r="KT102" s="50"/>
      <c r="KU102" s="50"/>
      <c r="KV102" s="50"/>
      <c r="KW102" s="50"/>
      <c r="KX102" s="50"/>
      <c r="KY102" s="50"/>
      <c r="KZ102" s="50"/>
      <c r="LA102" s="50"/>
      <c r="LB102" s="50"/>
      <c r="LC102" s="50"/>
      <c r="LD102" s="50"/>
      <c r="LE102" s="50"/>
      <c r="LF102" s="50"/>
      <c r="LG102" s="50"/>
      <c r="LH102" s="50"/>
      <c r="LI102" s="50"/>
      <c r="LJ102" s="50"/>
      <c r="LK102" s="50"/>
      <c r="LL102" s="50"/>
      <c r="LM102" s="50"/>
      <c r="LN102" s="50"/>
      <c r="LO102" s="50"/>
      <c r="LP102" s="50"/>
      <c r="LQ102" s="50"/>
      <c r="LR102" s="50"/>
      <c r="LS102" s="50"/>
      <c r="LT102" s="50"/>
      <c r="LU102" s="50"/>
      <c r="LV102" s="50"/>
      <c r="LW102" s="50"/>
      <c r="LX102" s="50"/>
      <c r="LY102" s="50"/>
      <c r="LZ102" s="50"/>
      <c r="MA102" s="50"/>
      <c r="MB102" s="50"/>
      <c r="MC102" s="50"/>
      <c r="MD102" s="50"/>
      <c r="ME102" s="50"/>
      <c r="MF102" s="50"/>
      <c r="MG102" s="50"/>
      <c r="MH102" s="50"/>
      <c r="MI102" s="50"/>
      <c r="MJ102" s="50"/>
      <c r="MK102" s="50"/>
      <c r="ML102" s="50"/>
      <c r="MM102" s="50"/>
      <c r="MN102" s="50"/>
      <c r="MO102" s="50"/>
      <c r="MP102" s="50"/>
      <c r="MQ102" s="50"/>
      <c r="MR102" s="50"/>
      <c r="MS102" s="50"/>
      <c r="MT102" s="50"/>
      <c r="MU102" s="50"/>
      <c r="MV102" s="50"/>
      <c r="MW102" s="50"/>
      <c r="MX102" s="50"/>
      <c r="MY102" s="50"/>
      <c r="MZ102" s="50"/>
      <c r="NA102" s="50"/>
      <c r="NB102" s="50"/>
      <c r="NC102" s="50"/>
      <c r="ND102" s="50"/>
      <c r="NE102" s="50"/>
      <c r="NF102" s="50"/>
      <c r="NG102" s="50"/>
      <c r="NH102" s="50"/>
      <c r="NI102" s="50"/>
      <c r="NJ102" s="50"/>
      <c r="NK102" s="50"/>
      <c r="NL102" s="50"/>
      <c r="NM102" s="50"/>
      <c r="NN102" s="50"/>
      <c r="NO102" s="50"/>
      <c r="NP102" s="50"/>
      <c r="NQ102" s="50"/>
      <c r="NR102" s="50"/>
      <c r="NS102" s="50"/>
      <c r="NT102" s="50"/>
      <c r="NU102" s="50"/>
      <c r="NV102" s="50"/>
      <c r="NW102" s="50"/>
      <c r="NX102" s="50"/>
      <c r="NY102" s="50"/>
      <c r="NZ102" s="50"/>
      <c r="OA102" s="50"/>
      <c r="OB102" s="50"/>
      <c r="OC102" s="50"/>
      <c r="OD102" s="50"/>
      <c r="OE102" s="50"/>
      <c r="OF102" s="50"/>
      <c r="OG102" s="50"/>
      <c r="OH102" s="50"/>
      <c r="OI102" s="50"/>
      <c r="OJ102" s="50"/>
      <c r="OK102" s="50"/>
      <c r="OL102" s="50"/>
      <c r="OM102" s="50"/>
      <c r="ON102" s="50"/>
      <c r="OO102" s="50"/>
      <c r="OP102" s="50"/>
      <c r="OQ102" s="50"/>
      <c r="OR102" s="50"/>
      <c r="OS102" s="50"/>
      <c r="OT102" s="50"/>
      <c r="OU102" s="50"/>
      <c r="OV102" s="50"/>
      <c r="OW102" s="50"/>
      <c r="OX102" s="50"/>
      <c r="OY102" s="50"/>
      <c r="OZ102" s="50"/>
      <c r="PA102" s="50"/>
      <c r="PB102" s="50"/>
      <c r="PC102" s="50"/>
      <c r="PD102" s="50"/>
      <c r="PE102" s="50"/>
      <c r="PF102" s="50"/>
      <c r="PG102" s="50"/>
      <c r="PH102" s="50"/>
      <c r="PI102" s="50"/>
      <c r="PJ102" s="50"/>
      <c r="PK102" s="50"/>
      <c r="PL102" s="50"/>
      <c r="PM102" s="50"/>
      <c r="PN102" s="50"/>
      <c r="PO102" s="50"/>
      <c r="PP102" s="50"/>
      <c r="PQ102" s="50"/>
      <c r="PR102" s="50"/>
      <c r="PS102" s="50"/>
      <c r="PT102" s="50"/>
      <c r="PU102" s="50"/>
      <c r="PV102" s="50"/>
      <c r="PW102" s="50"/>
      <c r="PX102" s="50"/>
      <c r="PY102" s="50"/>
      <c r="PZ102" s="50"/>
      <c r="QA102" s="50"/>
      <c r="QB102" s="50"/>
      <c r="QC102" s="50"/>
      <c r="QD102" s="50"/>
      <c r="QE102" s="50"/>
      <c r="QF102" s="50"/>
      <c r="QG102" s="50"/>
      <c r="QH102" s="50"/>
      <c r="QI102" s="50"/>
      <c r="QJ102" s="50"/>
      <c r="QK102" s="50"/>
      <c r="QL102" s="50"/>
      <c r="QM102" s="50"/>
      <c r="QN102" s="50"/>
      <c r="QO102" s="50"/>
      <c r="QP102" s="50"/>
      <c r="QQ102" s="50"/>
      <c r="QR102" s="50"/>
      <c r="QS102" s="50"/>
      <c r="QT102" s="50"/>
      <c r="QU102" s="50"/>
      <c r="QV102" s="50"/>
      <c r="QW102" s="50"/>
      <c r="QX102" s="50"/>
      <c r="QY102" s="50"/>
      <c r="QZ102" s="50"/>
      <c r="RA102" s="50"/>
      <c r="RB102" s="50"/>
      <c r="RC102" s="50"/>
      <c r="RD102" s="50"/>
      <c r="RE102" s="50"/>
      <c r="RF102" s="50"/>
      <c r="RG102" s="50"/>
      <c r="RH102" s="50"/>
      <c r="RI102" s="50"/>
      <c r="RJ102" s="50"/>
      <c r="RK102" s="50"/>
      <c r="RL102" s="50"/>
      <c r="RM102" s="50"/>
      <c r="RN102" s="50"/>
      <c r="RO102" s="50"/>
      <c r="RP102" s="50"/>
      <c r="RQ102" s="50"/>
      <c r="RR102" s="50"/>
      <c r="RS102" s="50"/>
      <c r="RT102" s="50"/>
      <c r="RU102" s="50"/>
      <c r="RV102" s="50"/>
      <c r="RW102" s="50"/>
      <c r="RX102" s="50"/>
      <c r="RY102" s="50"/>
      <c r="RZ102" s="50"/>
      <c r="SA102" s="50"/>
      <c r="SB102" s="50"/>
      <c r="SC102" s="50"/>
      <c r="SD102" s="50"/>
      <c r="SE102" s="50"/>
      <c r="SF102" s="50"/>
      <c r="SG102" s="50"/>
      <c r="SH102" s="50"/>
      <c r="SI102" s="50"/>
      <c r="SJ102" s="50"/>
      <c r="SK102" s="50"/>
      <c r="SL102" s="50"/>
      <c r="SM102" s="50"/>
      <c r="SN102" s="50"/>
      <c r="SO102" s="50"/>
      <c r="SP102" s="50"/>
      <c r="SQ102" s="50"/>
      <c r="SR102" s="50"/>
      <c r="SS102" s="50"/>
      <c r="ST102" s="50"/>
      <c r="SU102" s="50"/>
      <c r="SV102" s="50"/>
      <c r="SW102" s="50"/>
      <c r="SX102" s="50"/>
      <c r="SY102" s="50"/>
      <c r="SZ102" s="50"/>
      <c r="TA102" s="50"/>
      <c r="TB102" s="50"/>
      <c r="TC102" s="50"/>
      <c r="TD102" s="50"/>
      <c r="TE102" s="50"/>
      <c r="TF102" s="50"/>
      <c r="TG102" s="50"/>
      <c r="TH102" s="50"/>
      <c r="TI102" s="50"/>
      <c r="TJ102" s="50"/>
      <c r="TK102" s="50"/>
      <c r="TL102" s="50"/>
      <c r="TM102" s="50"/>
      <c r="TN102" s="50"/>
      <c r="TO102" s="50"/>
      <c r="TP102" s="50"/>
      <c r="TQ102" s="50"/>
      <c r="TR102" s="50"/>
      <c r="TS102" s="50"/>
      <c r="TT102" s="50"/>
      <c r="TU102" s="50"/>
      <c r="TV102" s="50"/>
      <c r="TW102" s="50"/>
      <c r="TX102" s="50"/>
      <c r="TY102" s="50"/>
      <c r="TZ102" s="50"/>
      <c r="UA102" s="50"/>
      <c r="UB102" s="50"/>
      <c r="UC102" s="50"/>
      <c r="UD102" s="50"/>
      <c r="UE102" s="50"/>
      <c r="UF102" s="50"/>
      <c r="UG102" s="50"/>
      <c r="UH102" s="50"/>
      <c r="UI102" s="50"/>
      <c r="UJ102" s="50"/>
      <c r="UK102" s="50"/>
      <c r="UL102" s="50"/>
      <c r="UM102" s="50"/>
      <c r="UN102" s="50"/>
      <c r="UO102" s="50"/>
      <c r="UP102" s="50"/>
      <c r="UQ102" s="50"/>
      <c r="UR102" s="50"/>
      <c r="US102" s="50"/>
      <c r="UT102" s="50"/>
      <c r="UU102" s="50"/>
      <c r="UV102" s="50"/>
    </row>
    <row r="103" spans="1:568" s="51" customFormat="1" ht="409.5" customHeight="1" x14ac:dyDescent="1.75">
      <c r="A103" s="135" t="s">
        <v>44</v>
      </c>
      <c r="B103" s="135" t="s">
        <v>83</v>
      </c>
      <c r="C103" s="135" t="s">
        <v>101</v>
      </c>
      <c r="D103" s="135" t="s">
        <v>64</v>
      </c>
      <c r="E103" s="135" t="s">
        <v>65</v>
      </c>
      <c r="F103" s="141">
        <v>95000</v>
      </c>
      <c r="G103" s="141">
        <v>95000</v>
      </c>
      <c r="H103" s="141">
        <v>95000</v>
      </c>
      <c r="I103" s="141">
        <f t="shared" ref="I103" si="13">F103+G103+H103</f>
        <v>285000</v>
      </c>
      <c r="J103" s="177" t="s">
        <v>25</v>
      </c>
      <c r="K103" s="49"/>
      <c r="L103" s="49"/>
      <c r="M103" s="49"/>
      <c r="N103" s="49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50"/>
      <c r="CS103" s="50"/>
      <c r="CT103" s="50"/>
      <c r="CU103" s="50"/>
      <c r="CV103" s="50"/>
      <c r="CW103" s="50"/>
      <c r="CX103" s="50"/>
      <c r="CY103" s="50"/>
      <c r="CZ103" s="50"/>
      <c r="DA103" s="50"/>
      <c r="DB103" s="50"/>
      <c r="DC103" s="50"/>
      <c r="DD103" s="50"/>
      <c r="DE103" s="50"/>
      <c r="DF103" s="50"/>
      <c r="DG103" s="50"/>
      <c r="DH103" s="50"/>
      <c r="DI103" s="50"/>
      <c r="DJ103" s="50"/>
      <c r="DK103" s="50"/>
      <c r="DL103" s="50"/>
      <c r="DM103" s="50"/>
      <c r="DN103" s="50"/>
      <c r="DO103" s="50"/>
      <c r="DP103" s="50"/>
      <c r="DQ103" s="50"/>
      <c r="DR103" s="50"/>
      <c r="DS103" s="50"/>
      <c r="DT103" s="50"/>
      <c r="DU103" s="50"/>
      <c r="DV103" s="50"/>
      <c r="DW103" s="50"/>
      <c r="DX103" s="50"/>
      <c r="DY103" s="50"/>
      <c r="DZ103" s="50"/>
      <c r="EA103" s="50"/>
      <c r="EB103" s="50"/>
      <c r="EC103" s="50"/>
      <c r="ED103" s="50"/>
      <c r="EE103" s="50"/>
      <c r="EF103" s="50"/>
      <c r="EG103" s="50"/>
      <c r="EH103" s="50"/>
      <c r="EI103" s="50"/>
      <c r="EJ103" s="50"/>
      <c r="EK103" s="50"/>
      <c r="EL103" s="50"/>
      <c r="EM103" s="50"/>
      <c r="EN103" s="50"/>
      <c r="EO103" s="50"/>
      <c r="EP103" s="50"/>
      <c r="EQ103" s="50"/>
      <c r="ER103" s="50"/>
      <c r="ES103" s="50"/>
      <c r="ET103" s="50"/>
      <c r="EU103" s="50"/>
      <c r="EV103" s="50"/>
      <c r="EW103" s="50"/>
      <c r="EX103" s="50"/>
      <c r="EY103" s="50"/>
      <c r="EZ103" s="50"/>
      <c r="FA103" s="50"/>
      <c r="FB103" s="50"/>
      <c r="FC103" s="50"/>
      <c r="FD103" s="50"/>
      <c r="FE103" s="50"/>
      <c r="FF103" s="50"/>
      <c r="FG103" s="50"/>
      <c r="FH103" s="50"/>
      <c r="FI103" s="50"/>
      <c r="FJ103" s="50"/>
      <c r="FK103" s="50"/>
      <c r="FL103" s="50"/>
      <c r="FM103" s="50"/>
      <c r="FN103" s="50"/>
      <c r="FO103" s="50"/>
      <c r="FP103" s="50"/>
      <c r="FQ103" s="50"/>
      <c r="FR103" s="50"/>
      <c r="FS103" s="50"/>
      <c r="FT103" s="50"/>
      <c r="FU103" s="50"/>
      <c r="FV103" s="50"/>
      <c r="FW103" s="50"/>
      <c r="FX103" s="50"/>
      <c r="FY103" s="50"/>
      <c r="FZ103" s="50"/>
      <c r="GA103" s="50"/>
      <c r="GB103" s="50"/>
      <c r="GC103" s="50"/>
      <c r="GD103" s="50"/>
      <c r="GE103" s="50"/>
      <c r="GF103" s="50"/>
      <c r="GG103" s="50"/>
      <c r="GH103" s="50"/>
      <c r="GI103" s="50"/>
      <c r="GJ103" s="50"/>
      <c r="GK103" s="50"/>
      <c r="GL103" s="50"/>
      <c r="GM103" s="50"/>
      <c r="GN103" s="50"/>
      <c r="GO103" s="50"/>
      <c r="GP103" s="50"/>
      <c r="GQ103" s="50"/>
      <c r="GR103" s="50"/>
      <c r="GS103" s="50"/>
      <c r="GT103" s="50"/>
      <c r="GU103" s="50"/>
      <c r="GV103" s="50"/>
      <c r="GW103" s="50"/>
      <c r="GX103" s="50"/>
      <c r="GY103" s="50"/>
      <c r="GZ103" s="50"/>
      <c r="HA103" s="50"/>
      <c r="HB103" s="50"/>
      <c r="HC103" s="50"/>
      <c r="HD103" s="50"/>
      <c r="HE103" s="50"/>
      <c r="HF103" s="50"/>
      <c r="HG103" s="50"/>
      <c r="HH103" s="50"/>
      <c r="HI103" s="50"/>
      <c r="HJ103" s="50"/>
      <c r="HK103" s="50"/>
      <c r="HL103" s="50"/>
      <c r="HM103" s="50"/>
      <c r="HN103" s="50"/>
      <c r="HO103" s="50"/>
      <c r="HP103" s="50"/>
      <c r="HQ103" s="50"/>
      <c r="HR103" s="50"/>
      <c r="HS103" s="50"/>
      <c r="HT103" s="50"/>
      <c r="HU103" s="50"/>
      <c r="HV103" s="50"/>
      <c r="HW103" s="50"/>
      <c r="HX103" s="50"/>
      <c r="HY103" s="50"/>
      <c r="HZ103" s="50"/>
      <c r="IA103" s="50"/>
      <c r="IB103" s="50"/>
      <c r="IC103" s="50"/>
      <c r="ID103" s="50"/>
      <c r="IE103" s="50"/>
      <c r="IF103" s="50"/>
      <c r="IG103" s="50"/>
      <c r="IH103" s="50"/>
      <c r="II103" s="50"/>
      <c r="IJ103" s="50"/>
      <c r="IK103" s="50"/>
      <c r="IL103" s="50"/>
      <c r="IM103" s="50"/>
      <c r="IN103" s="50"/>
      <c r="IO103" s="50"/>
      <c r="IP103" s="50"/>
      <c r="IQ103" s="50"/>
      <c r="IR103" s="50"/>
      <c r="IS103" s="50"/>
      <c r="IT103" s="50"/>
      <c r="IU103" s="50"/>
      <c r="IV103" s="50"/>
      <c r="IW103" s="50"/>
      <c r="IX103" s="50"/>
      <c r="IY103" s="50"/>
      <c r="IZ103" s="50"/>
      <c r="JA103" s="50"/>
      <c r="JB103" s="50"/>
      <c r="JC103" s="50"/>
      <c r="JD103" s="50"/>
      <c r="JE103" s="50"/>
      <c r="JF103" s="50"/>
      <c r="JG103" s="50"/>
      <c r="JH103" s="50"/>
      <c r="JI103" s="50"/>
      <c r="JJ103" s="50"/>
      <c r="JK103" s="50"/>
      <c r="JL103" s="50"/>
      <c r="JM103" s="50"/>
      <c r="JN103" s="50"/>
      <c r="JO103" s="50"/>
      <c r="JP103" s="50"/>
      <c r="JQ103" s="50"/>
      <c r="JR103" s="50"/>
      <c r="JS103" s="50"/>
      <c r="JT103" s="50"/>
      <c r="JU103" s="50"/>
      <c r="JV103" s="50"/>
      <c r="JW103" s="50"/>
      <c r="JX103" s="50"/>
      <c r="JY103" s="50"/>
      <c r="JZ103" s="50"/>
      <c r="KA103" s="50"/>
      <c r="KB103" s="50"/>
      <c r="KC103" s="50"/>
      <c r="KD103" s="50"/>
      <c r="KE103" s="50"/>
      <c r="KF103" s="50"/>
      <c r="KG103" s="50"/>
      <c r="KH103" s="50"/>
      <c r="KI103" s="50"/>
      <c r="KJ103" s="50"/>
      <c r="KK103" s="50"/>
      <c r="KL103" s="50"/>
      <c r="KM103" s="50"/>
      <c r="KN103" s="50"/>
      <c r="KO103" s="50"/>
      <c r="KP103" s="50"/>
      <c r="KQ103" s="50"/>
      <c r="KR103" s="50"/>
      <c r="KS103" s="50"/>
      <c r="KT103" s="50"/>
      <c r="KU103" s="50"/>
      <c r="KV103" s="50"/>
      <c r="KW103" s="50"/>
      <c r="KX103" s="50"/>
      <c r="KY103" s="50"/>
      <c r="KZ103" s="50"/>
      <c r="LA103" s="50"/>
      <c r="LB103" s="50"/>
      <c r="LC103" s="50"/>
      <c r="LD103" s="50"/>
      <c r="LE103" s="50"/>
      <c r="LF103" s="50"/>
      <c r="LG103" s="50"/>
      <c r="LH103" s="50"/>
      <c r="LI103" s="50"/>
      <c r="LJ103" s="50"/>
      <c r="LK103" s="50"/>
      <c r="LL103" s="50"/>
      <c r="LM103" s="50"/>
      <c r="LN103" s="50"/>
      <c r="LO103" s="50"/>
      <c r="LP103" s="50"/>
      <c r="LQ103" s="50"/>
      <c r="LR103" s="50"/>
      <c r="LS103" s="50"/>
      <c r="LT103" s="50"/>
      <c r="LU103" s="50"/>
      <c r="LV103" s="50"/>
      <c r="LW103" s="50"/>
      <c r="LX103" s="50"/>
      <c r="LY103" s="50"/>
      <c r="LZ103" s="50"/>
      <c r="MA103" s="50"/>
      <c r="MB103" s="50"/>
      <c r="MC103" s="50"/>
      <c r="MD103" s="50"/>
      <c r="ME103" s="50"/>
      <c r="MF103" s="50"/>
      <c r="MG103" s="50"/>
      <c r="MH103" s="50"/>
      <c r="MI103" s="50"/>
      <c r="MJ103" s="50"/>
      <c r="MK103" s="50"/>
      <c r="ML103" s="50"/>
      <c r="MM103" s="50"/>
      <c r="MN103" s="50"/>
      <c r="MO103" s="50"/>
      <c r="MP103" s="50"/>
      <c r="MQ103" s="50"/>
      <c r="MR103" s="50"/>
      <c r="MS103" s="50"/>
      <c r="MT103" s="50"/>
      <c r="MU103" s="50"/>
      <c r="MV103" s="50"/>
      <c r="MW103" s="50"/>
      <c r="MX103" s="50"/>
      <c r="MY103" s="50"/>
      <c r="MZ103" s="50"/>
      <c r="NA103" s="50"/>
      <c r="NB103" s="50"/>
      <c r="NC103" s="50"/>
      <c r="ND103" s="50"/>
      <c r="NE103" s="50"/>
      <c r="NF103" s="50"/>
      <c r="NG103" s="50"/>
      <c r="NH103" s="50"/>
      <c r="NI103" s="50"/>
      <c r="NJ103" s="50"/>
      <c r="NK103" s="50"/>
      <c r="NL103" s="50"/>
      <c r="NM103" s="50"/>
      <c r="NN103" s="50"/>
      <c r="NO103" s="50"/>
      <c r="NP103" s="50"/>
      <c r="NQ103" s="50"/>
      <c r="NR103" s="50"/>
      <c r="NS103" s="50"/>
      <c r="NT103" s="50"/>
      <c r="NU103" s="50"/>
      <c r="NV103" s="50"/>
      <c r="NW103" s="50"/>
      <c r="NX103" s="50"/>
      <c r="NY103" s="50"/>
      <c r="NZ103" s="50"/>
      <c r="OA103" s="50"/>
      <c r="OB103" s="50"/>
      <c r="OC103" s="50"/>
      <c r="OD103" s="50"/>
      <c r="OE103" s="50"/>
      <c r="OF103" s="50"/>
      <c r="OG103" s="50"/>
      <c r="OH103" s="50"/>
      <c r="OI103" s="50"/>
      <c r="OJ103" s="50"/>
      <c r="OK103" s="50"/>
      <c r="OL103" s="50"/>
      <c r="OM103" s="50"/>
      <c r="ON103" s="50"/>
      <c r="OO103" s="50"/>
      <c r="OP103" s="50"/>
      <c r="OQ103" s="50"/>
      <c r="OR103" s="50"/>
      <c r="OS103" s="50"/>
      <c r="OT103" s="50"/>
      <c r="OU103" s="50"/>
      <c r="OV103" s="50"/>
      <c r="OW103" s="50"/>
      <c r="OX103" s="50"/>
      <c r="OY103" s="50"/>
      <c r="OZ103" s="50"/>
      <c r="PA103" s="50"/>
      <c r="PB103" s="50"/>
      <c r="PC103" s="50"/>
      <c r="PD103" s="50"/>
      <c r="PE103" s="50"/>
      <c r="PF103" s="50"/>
      <c r="PG103" s="50"/>
      <c r="PH103" s="50"/>
      <c r="PI103" s="50"/>
      <c r="PJ103" s="50"/>
      <c r="PK103" s="50"/>
      <c r="PL103" s="50"/>
      <c r="PM103" s="50"/>
      <c r="PN103" s="50"/>
      <c r="PO103" s="50"/>
      <c r="PP103" s="50"/>
      <c r="PQ103" s="50"/>
      <c r="PR103" s="50"/>
      <c r="PS103" s="50"/>
      <c r="PT103" s="50"/>
      <c r="PU103" s="50"/>
      <c r="PV103" s="50"/>
      <c r="PW103" s="50"/>
      <c r="PX103" s="50"/>
      <c r="PY103" s="50"/>
      <c r="PZ103" s="50"/>
      <c r="QA103" s="50"/>
      <c r="QB103" s="50"/>
      <c r="QC103" s="50"/>
      <c r="QD103" s="50"/>
      <c r="QE103" s="50"/>
      <c r="QF103" s="50"/>
      <c r="QG103" s="50"/>
      <c r="QH103" s="50"/>
      <c r="QI103" s="50"/>
      <c r="QJ103" s="50"/>
      <c r="QK103" s="50"/>
      <c r="QL103" s="50"/>
      <c r="QM103" s="50"/>
      <c r="QN103" s="50"/>
      <c r="QO103" s="50"/>
      <c r="QP103" s="50"/>
      <c r="QQ103" s="50"/>
      <c r="QR103" s="50"/>
      <c r="QS103" s="50"/>
      <c r="QT103" s="50"/>
      <c r="QU103" s="50"/>
      <c r="QV103" s="50"/>
      <c r="QW103" s="50"/>
      <c r="QX103" s="50"/>
      <c r="QY103" s="50"/>
      <c r="QZ103" s="50"/>
      <c r="RA103" s="50"/>
      <c r="RB103" s="50"/>
      <c r="RC103" s="50"/>
      <c r="RD103" s="50"/>
      <c r="RE103" s="50"/>
      <c r="RF103" s="50"/>
      <c r="RG103" s="50"/>
      <c r="RH103" s="50"/>
      <c r="RI103" s="50"/>
      <c r="RJ103" s="50"/>
      <c r="RK103" s="50"/>
      <c r="RL103" s="50"/>
      <c r="RM103" s="50"/>
      <c r="RN103" s="50"/>
      <c r="RO103" s="50"/>
      <c r="RP103" s="50"/>
      <c r="RQ103" s="50"/>
      <c r="RR103" s="50"/>
      <c r="RS103" s="50"/>
      <c r="RT103" s="50"/>
      <c r="RU103" s="50"/>
      <c r="RV103" s="50"/>
      <c r="RW103" s="50"/>
      <c r="RX103" s="50"/>
      <c r="RY103" s="50"/>
      <c r="RZ103" s="50"/>
      <c r="SA103" s="50"/>
      <c r="SB103" s="50"/>
      <c r="SC103" s="50"/>
      <c r="SD103" s="50"/>
      <c r="SE103" s="50"/>
      <c r="SF103" s="50"/>
      <c r="SG103" s="50"/>
      <c r="SH103" s="50"/>
      <c r="SI103" s="50"/>
      <c r="SJ103" s="50"/>
      <c r="SK103" s="50"/>
      <c r="SL103" s="50"/>
      <c r="SM103" s="50"/>
      <c r="SN103" s="50"/>
      <c r="SO103" s="50"/>
      <c r="SP103" s="50"/>
      <c r="SQ103" s="50"/>
      <c r="SR103" s="50"/>
      <c r="SS103" s="50"/>
      <c r="ST103" s="50"/>
      <c r="SU103" s="50"/>
      <c r="SV103" s="50"/>
      <c r="SW103" s="50"/>
      <c r="SX103" s="50"/>
      <c r="SY103" s="50"/>
      <c r="SZ103" s="50"/>
      <c r="TA103" s="50"/>
      <c r="TB103" s="50"/>
      <c r="TC103" s="50"/>
      <c r="TD103" s="50"/>
      <c r="TE103" s="50"/>
      <c r="TF103" s="50"/>
      <c r="TG103" s="50"/>
      <c r="TH103" s="50"/>
      <c r="TI103" s="50"/>
      <c r="TJ103" s="50"/>
      <c r="TK103" s="50"/>
      <c r="TL103" s="50"/>
      <c r="TM103" s="50"/>
      <c r="TN103" s="50"/>
      <c r="TO103" s="50"/>
      <c r="TP103" s="50"/>
      <c r="TQ103" s="50"/>
      <c r="TR103" s="50"/>
      <c r="TS103" s="50"/>
      <c r="TT103" s="50"/>
      <c r="TU103" s="50"/>
      <c r="TV103" s="50"/>
      <c r="TW103" s="50"/>
      <c r="TX103" s="50"/>
      <c r="TY103" s="50"/>
      <c r="TZ103" s="50"/>
      <c r="UA103" s="50"/>
      <c r="UB103" s="50"/>
      <c r="UC103" s="50"/>
      <c r="UD103" s="50"/>
      <c r="UE103" s="50"/>
      <c r="UF103" s="50"/>
      <c r="UG103" s="50"/>
      <c r="UH103" s="50"/>
      <c r="UI103" s="50"/>
      <c r="UJ103" s="50"/>
      <c r="UK103" s="50"/>
      <c r="UL103" s="50"/>
      <c r="UM103" s="50"/>
      <c r="UN103" s="50"/>
      <c r="UO103" s="50"/>
      <c r="UP103" s="50"/>
      <c r="UQ103" s="50"/>
      <c r="UR103" s="50"/>
      <c r="US103" s="50"/>
      <c r="UT103" s="50"/>
      <c r="UU103" s="50"/>
      <c r="UV103" s="50"/>
    </row>
    <row r="104" spans="1:568" s="51" customFormat="1" ht="93" customHeight="1" x14ac:dyDescent="1.75">
      <c r="A104" s="137"/>
      <c r="B104" s="140"/>
      <c r="C104" s="140"/>
      <c r="D104" s="139"/>
      <c r="E104" s="139"/>
      <c r="F104" s="147"/>
      <c r="G104" s="147"/>
      <c r="H104" s="147"/>
      <c r="I104" s="147"/>
      <c r="J104" s="234"/>
      <c r="K104" s="49"/>
      <c r="L104" s="49"/>
      <c r="M104" s="49"/>
      <c r="N104" s="49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  <c r="CQ104" s="50"/>
      <c r="CR104" s="50"/>
      <c r="CS104" s="50"/>
      <c r="CT104" s="50"/>
      <c r="CU104" s="50"/>
      <c r="CV104" s="50"/>
      <c r="CW104" s="50"/>
      <c r="CX104" s="50"/>
      <c r="CY104" s="50"/>
      <c r="CZ104" s="50"/>
      <c r="DA104" s="50"/>
      <c r="DB104" s="50"/>
      <c r="DC104" s="50"/>
      <c r="DD104" s="50"/>
      <c r="DE104" s="50"/>
      <c r="DF104" s="50"/>
      <c r="DG104" s="50"/>
      <c r="DH104" s="50"/>
      <c r="DI104" s="50"/>
      <c r="DJ104" s="50"/>
      <c r="DK104" s="50"/>
      <c r="DL104" s="50"/>
      <c r="DM104" s="50"/>
      <c r="DN104" s="50"/>
      <c r="DO104" s="50"/>
      <c r="DP104" s="50"/>
      <c r="DQ104" s="50"/>
      <c r="DR104" s="50"/>
      <c r="DS104" s="50"/>
      <c r="DT104" s="50"/>
      <c r="DU104" s="50"/>
      <c r="DV104" s="50"/>
      <c r="DW104" s="50"/>
      <c r="DX104" s="50"/>
      <c r="DY104" s="50"/>
      <c r="DZ104" s="50"/>
      <c r="EA104" s="50"/>
      <c r="EB104" s="50"/>
      <c r="EC104" s="50"/>
      <c r="ED104" s="50"/>
      <c r="EE104" s="50"/>
      <c r="EF104" s="50"/>
      <c r="EG104" s="50"/>
      <c r="EH104" s="50"/>
      <c r="EI104" s="50"/>
      <c r="EJ104" s="50"/>
      <c r="EK104" s="50"/>
      <c r="EL104" s="50"/>
      <c r="EM104" s="50"/>
      <c r="EN104" s="50"/>
      <c r="EO104" s="50"/>
      <c r="EP104" s="50"/>
      <c r="EQ104" s="50"/>
      <c r="ER104" s="50"/>
      <c r="ES104" s="50"/>
      <c r="ET104" s="50"/>
      <c r="EU104" s="50"/>
      <c r="EV104" s="50"/>
      <c r="EW104" s="50"/>
      <c r="EX104" s="50"/>
      <c r="EY104" s="50"/>
      <c r="EZ104" s="50"/>
      <c r="FA104" s="50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  <c r="FP104" s="50"/>
      <c r="FQ104" s="50"/>
      <c r="FR104" s="50"/>
      <c r="FS104" s="50"/>
      <c r="FT104" s="50"/>
      <c r="FU104" s="50"/>
      <c r="FV104" s="50"/>
      <c r="FW104" s="50"/>
      <c r="FX104" s="50"/>
      <c r="FY104" s="50"/>
      <c r="FZ104" s="50"/>
      <c r="GA104" s="50"/>
      <c r="GB104" s="50"/>
      <c r="GC104" s="50"/>
      <c r="GD104" s="50"/>
      <c r="GE104" s="50"/>
      <c r="GF104" s="50"/>
      <c r="GG104" s="50"/>
      <c r="GH104" s="50"/>
      <c r="GI104" s="50"/>
      <c r="GJ104" s="50"/>
      <c r="GK104" s="50"/>
      <c r="GL104" s="50"/>
      <c r="GM104" s="50"/>
      <c r="GN104" s="50"/>
      <c r="GO104" s="50"/>
      <c r="GP104" s="50"/>
      <c r="GQ104" s="50"/>
      <c r="GR104" s="50"/>
      <c r="GS104" s="50"/>
      <c r="GT104" s="50"/>
      <c r="GU104" s="50"/>
      <c r="GV104" s="50"/>
      <c r="GW104" s="50"/>
      <c r="GX104" s="50"/>
      <c r="GY104" s="50"/>
      <c r="GZ104" s="50"/>
      <c r="HA104" s="50"/>
      <c r="HB104" s="50"/>
      <c r="HC104" s="50"/>
      <c r="HD104" s="50"/>
      <c r="HE104" s="50"/>
      <c r="HF104" s="50"/>
      <c r="HG104" s="50"/>
      <c r="HH104" s="50"/>
      <c r="HI104" s="50"/>
      <c r="HJ104" s="50"/>
      <c r="HK104" s="50"/>
      <c r="HL104" s="50"/>
      <c r="HM104" s="50"/>
      <c r="HN104" s="50"/>
      <c r="HO104" s="50"/>
      <c r="HP104" s="50"/>
      <c r="HQ104" s="50"/>
      <c r="HR104" s="50"/>
      <c r="HS104" s="50"/>
      <c r="HT104" s="50"/>
      <c r="HU104" s="50"/>
      <c r="HV104" s="50"/>
      <c r="HW104" s="50"/>
      <c r="HX104" s="50"/>
      <c r="HY104" s="50"/>
      <c r="HZ104" s="50"/>
      <c r="IA104" s="50"/>
      <c r="IB104" s="50"/>
      <c r="IC104" s="50"/>
      <c r="ID104" s="50"/>
      <c r="IE104" s="50"/>
      <c r="IF104" s="50"/>
      <c r="IG104" s="50"/>
      <c r="IH104" s="50"/>
      <c r="II104" s="50"/>
      <c r="IJ104" s="50"/>
      <c r="IK104" s="50"/>
      <c r="IL104" s="50"/>
      <c r="IM104" s="50"/>
      <c r="IN104" s="50"/>
      <c r="IO104" s="50"/>
      <c r="IP104" s="50"/>
      <c r="IQ104" s="50"/>
      <c r="IR104" s="50"/>
      <c r="IS104" s="50"/>
      <c r="IT104" s="50"/>
      <c r="IU104" s="50"/>
      <c r="IV104" s="50"/>
      <c r="IW104" s="50"/>
      <c r="IX104" s="50"/>
      <c r="IY104" s="50"/>
      <c r="IZ104" s="50"/>
      <c r="JA104" s="50"/>
      <c r="JB104" s="50"/>
      <c r="JC104" s="50"/>
      <c r="JD104" s="50"/>
      <c r="JE104" s="50"/>
      <c r="JF104" s="50"/>
      <c r="JG104" s="50"/>
      <c r="JH104" s="50"/>
      <c r="JI104" s="50"/>
      <c r="JJ104" s="50"/>
      <c r="JK104" s="50"/>
      <c r="JL104" s="50"/>
      <c r="JM104" s="50"/>
      <c r="JN104" s="50"/>
      <c r="JO104" s="50"/>
      <c r="JP104" s="50"/>
      <c r="JQ104" s="50"/>
      <c r="JR104" s="50"/>
      <c r="JS104" s="50"/>
      <c r="JT104" s="50"/>
      <c r="JU104" s="50"/>
      <c r="JV104" s="50"/>
      <c r="JW104" s="50"/>
      <c r="JX104" s="50"/>
      <c r="JY104" s="50"/>
      <c r="JZ104" s="50"/>
      <c r="KA104" s="50"/>
      <c r="KB104" s="50"/>
      <c r="KC104" s="50"/>
      <c r="KD104" s="50"/>
      <c r="KE104" s="50"/>
      <c r="KF104" s="50"/>
      <c r="KG104" s="50"/>
      <c r="KH104" s="50"/>
      <c r="KI104" s="50"/>
      <c r="KJ104" s="50"/>
      <c r="KK104" s="50"/>
      <c r="KL104" s="50"/>
      <c r="KM104" s="50"/>
      <c r="KN104" s="50"/>
      <c r="KO104" s="50"/>
      <c r="KP104" s="50"/>
      <c r="KQ104" s="50"/>
      <c r="KR104" s="50"/>
      <c r="KS104" s="50"/>
      <c r="KT104" s="50"/>
      <c r="KU104" s="50"/>
      <c r="KV104" s="50"/>
      <c r="KW104" s="50"/>
      <c r="KX104" s="50"/>
      <c r="KY104" s="50"/>
      <c r="KZ104" s="50"/>
      <c r="LA104" s="50"/>
      <c r="LB104" s="50"/>
      <c r="LC104" s="50"/>
      <c r="LD104" s="50"/>
      <c r="LE104" s="50"/>
      <c r="LF104" s="50"/>
      <c r="LG104" s="50"/>
      <c r="LH104" s="50"/>
      <c r="LI104" s="50"/>
      <c r="LJ104" s="50"/>
      <c r="LK104" s="50"/>
      <c r="LL104" s="50"/>
      <c r="LM104" s="50"/>
      <c r="LN104" s="50"/>
      <c r="LO104" s="50"/>
      <c r="LP104" s="50"/>
      <c r="LQ104" s="50"/>
      <c r="LR104" s="50"/>
      <c r="LS104" s="50"/>
      <c r="LT104" s="50"/>
      <c r="LU104" s="50"/>
      <c r="LV104" s="50"/>
      <c r="LW104" s="50"/>
      <c r="LX104" s="50"/>
      <c r="LY104" s="50"/>
      <c r="LZ104" s="50"/>
      <c r="MA104" s="50"/>
      <c r="MB104" s="50"/>
      <c r="MC104" s="50"/>
      <c r="MD104" s="50"/>
      <c r="ME104" s="50"/>
      <c r="MF104" s="50"/>
      <c r="MG104" s="50"/>
      <c r="MH104" s="50"/>
      <c r="MI104" s="50"/>
      <c r="MJ104" s="50"/>
      <c r="MK104" s="50"/>
      <c r="ML104" s="50"/>
      <c r="MM104" s="50"/>
      <c r="MN104" s="50"/>
      <c r="MO104" s="50"/>
      <c r="MP104" s="50"/>
      <c r="MQ104" s="50"/>
      <c r="MR104" s="50"/>
      <c r="MS104" s="50"/>
      <c r="MT104" s="50"/>
      <c r="MU104" s="50"/>
      <c r="MV104" s="50"/>
      <c r="MW104" s="50"/>
      <c r="MX104" s="50"/>
      <c r="MY104" s="50"/>
      <c r="MZ104" s="50"/>
      <c r="NA104" s="50"/>
      <c r="NB104" s="50"/>
      <c r="NC104" s="50"/>
      <c r="ND104" s="50"/>
      <c r="NE104" s="50"/>
      <c r="NF104" s="50"/>
      <c r="NG104" s="50"/>
      <c r="NH104" s="50"/>
      <c r="NI104" s="50"/>
      <c r="NJ104" s="50"/>
      <c r="NK104" s="50"/>
      <c r="NL104" s="50"/>
      <c r="NM104" s="50"/>
      <c r="NN104" s="50"/>
      <c r="NO104" s="50"/>
      <c r="NP104" s="50"/>
      <c r="NQ104" s="50"/>
      <c r="NR104" s="50"/>
      <c r="NS104" s="50"/>
      <c r="NT104" s="50"/>
      <c r="NU104" s="50"/>
      <c r="NV104" s="50"/>
      <c r="NW104" s="50"/>
      <c r="NX104" s="50"/>
      <c r="NY104" s="50"/>
      <c r="NZ104" s="50"/>
      <c r="OA104" s="50"/>
      <c r="OB104" s="50"/>
      <c r="OC104" s="50"/>
      <c r="OD104" s="50"/>
      <c r="OE104" s="50"/>
      <c r="OF104" s="50"/>
      <c r="OG104" s="50"/>
      <c r="OH104" s="50"/>
      <c r="OI104" s="50"/>
      <c r="OJ104" s="50"/>
      <c r="OK104" s="50"/>
      <c r="OL104" s="50"/>
      <c r="OM104" s="50"/>
      <c r="ON104" s="50"/>
      <c r="OO104" s="50"/>
      <c r="OP104" s="50"/>
      <c r="OQ104" s="50"/>
      <c r="OR104" s="50"/>
      <c r="OS104" s="50"/>
      <c r="OT104" s="50"/>
      <c r="OU104" s="50"/>
      <c r="OV104" s="50"/>
      <c r="OW104" s="50"/>
      <c r="OX104" s="50"/>
      <c r="OY104" s="50"/>
      <c r="OZ104" s="50"/>
      <c r="PA104" s="50"/>
      <c r="PB104" s="50"/>
      <c r="PC104" s="50"/>
      <c r="PD104" s="50"/>
      <c r="PE104" s="50"/>
      <c r="PF104" s="50"/>
      <c r="PG104" s="50"/>
      <c r="PH104" s="50"/>
      <c r="PI104" s="50"/>
      <c r="PJ104" s="50"/>
      <c r="PK104" s="50"/>
      <c r="PL104" s="50"/>
      <c r="PM104" s="50"/>
      <c r="PN104" s="50"/>
      <c r="PO104" s="50"/>
      <c r="PP104" s="50"/>
      <c r="PQ104" s="50"/>
      <c r="PR104" s="50"/>
      <c r="PS104" s="50"/>
      <c r="PT104" s="50"/>
      <c r="PU104" s="50"/>
      <c r="PV104" s="50"/>
      <c r="PW104" s="50"/>
      <c r="PX104" s="50"/>
      <c r="PY104" s="50"/>
      <c r="PZ104" s="50"/>
      <c r="QA104" s="50"/>
      <c r="QB104" s="50"/>
      <c r="QC104" s="50"/>
      <c r="QD104" s="50"/>
      <c r="QE104" s="50"/>
      <c r="QF104" s="50"/>
      <c r="QG104" s="50"/>
      <c r="QH104" s="50"/>
      <c r="QI104" s="50"/>
      <c r="QJ104" s="50"/>
      <c r="QK104" s="50"/>
      <c r="QL104" s="50"/>
      <c r="QM104" s="50"/>
      <c r="QN104" s="50"/>
      <c r="QO104" s="50"/>
      <c r="QP104" s="50"/>
      <c r="QQ104" s="50"/>
      <c r="QR104" s="50"/>
      <c r="QS104" s="50"/>
      <c r="QT104" s="50"/>
      <c r="QU104" s="50"/>
      <c r="QV104" s="50"/>
      <c r="QW104" s="50"/>
      <c r="QX104" s="50"/>
      <c r="QY104" s="50"/>
      <c r="QZ104" s="50"/>
      <c r="RA104" s="50"/>
      <c r="RB104" s="50"/>
      <c r="RC104" s="50"/>
      <c r="RD104" s="50"/>
      <c r="RE104" s="50"/>
      <c r="RF104" s="50"/>
      <c r="RG104" s="50"/>
      <c r="RH104" s="50"/>
      <c r="RI104" s="50"/>
      <c r="RJ104" s="50"/>
      <c r="RK104" s="50"/>
      <c r="RL104" s="50"/>
      <c r="RM104" s="50"/>
      <c r="RN104" s="50"/>
      <c r="RO104" s="50"/>
      <c r="RP104" s="50"/>
      <c r="RQ104" s="50"/>
      <c r="RR104" s="50"/>
      <c r="RS104" s="50"/>
      <c r="RT104" s="50"/>
      <c r="RU104" s="50"/>
      <c r="RV104" s="50"/>
      <c r="RW104" s="50"/>
      <c r="RX104" s="50"/>
      <c r="RY104" s="50"/>
      <c r="RZ104" s="50"/>
      <c r="SA104" s="50"/>
      <c r="SB104" s="50"/>
      <c r="SC104" s="50"/>
      <c r="SD104" s="50"/>
      <c r="SE104" s="50"/>
      <c r="SF104" s="50"/>
      <c r="SG104" s="50"/>
      <c r="SH104" s="50"/>
      <c r="SI104" s="50"/>
      <c r="SJ104" s="50"/>
      <c r="SK104" s="50"/>
      <c r="SL104" s="50"/>
      <c r="SM104" s="50"/>
      <c r="SN104" s="50"/>
      <c r="SO104" s="50"/>
      <c r="SP104" s="50"/>
      <c r="SQ104" s="50"/>
      <c r="SR104" s="50"/>
      <c r="SS104" s="50"/>
      <c r="ST104" s="50"/>
      <c r="SU104" s="50"/>
      <c r="SV104" s="50"/>
      <c r="SW104" s="50"/>
      <c r="SX104" s="50"/>
      <c r="SY104" s="50"/>
      <c r="SZ104" s="50"/>
      <c r="TA104" s="50"/>
      <c r="TB104" s="50"/>
      <c r="TC104" s="50"/>
      <c r="TD104" s="50"/>
      <c r="TE104" s="50"/>
      <c r="TF104" s="50"/>
      <c r="TG104" s="50"/>
      <c r="TH104" s="50"/>
      <c r="TI104" s="50"/>
      <c r="TJ104" s="50"/>
      <c r="TK104" s="50"/>
      <c r="TL104" s="50"/>
      <c r="TM104" s="50"/>
      <c r="TN104" s="50"/>
      <c r="TO104" s="50"/>
      <c r="TP104" s="50"/>
      <c r="TQ104" s="50"/>
      <c r="TR104" s="50"/>
      <c r="TS104" s="50"/>
      <c r="TT104" s="50"/>
      <c r="TU104" s="50"/>
      <c r="TV104" s="50"/>
      <c r="TW104" s="50"/>
      <c r="TX104" s="50"/>
      <c r="TY104" s="50"/>
      <c r="TZ104" s="50"/>
      <c r="UA104" s="50"/>
      <c r="UB104" s="50"/>
      <c r="UC104" s="50"/>
      <c r="UD104" s="50"/>
      <c r="UE104" s="50"/>
      <c r="UF104" s="50"/>
      <c r="UG104" s="50"/>
      <c r="UH104" s="50"/>
      <c r="UI104" s="50"/>
      <c r="UJ104" s="50"/>
      <c r="UK104" s="50"/>
      <c r="UL104" s="50"/>
      <c r="UM104" s="50"/>
      <c r="UN104" s="50"/>
      <c r="UO104" s="50"/>
      <c r="UP104" s="50"/>
      <c r="UQ104" s="50"/>
      <c r="UR104" s="50"/>
      <c r="US104" s="50"/>
      <c r="UT104" s="50"/>
      <c r="UU104" s="50"/>
      <c r="UV104" s="50"/>
    </row>
    <row r="105" spans="1:568" s="51" customFormat="1" ht="106.5" customHeight="1" x14ac:dyDescent="1.75">
      <c r="A105" s="135" t="s">
        <v>45</v>
      </c>
      <c r="B105" s="135" t="s">
        <v>85</v>
      </c>
      <c r="C105" s="135" t="s">
        <v>101</v>
      </c>
      <c r="D105" s="135" t="s">
        <v>84</v>
      </c>
      <c r="E105" s="135" t="s">
        <v>65</v>
      </c>
      <c r="F105" s="141">
        <v>2049432</v>
      </c>
      <c r="G105" s="141">
        <v>2049432</v>
      </c>
      <c r="H105" s="141">
        <v>2049432</v>
      </c>
      <c r="I105" s="141">
        <f t="shared" ref="I105" si="14">F105+G105+H105</f>
        <v>6148296</v>
      </c>
      <c r="J105" s="135" t="s">
        <v>25</v>
      </c>
      <c r="K105" s="49"/>
      <c r="L105" s="49"/>
      <c r="M105" s="49"/>
      <c r="N105" s="49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/>
      <c r="CV105" s="50"/>
      <c r="CW105" s="50"/>
      <c r="CX105" s="50"/>
      <c r="CY105" s="50"/>
      <c r="CZ105" s="50"/>
      <c r="DA105" s="50"/>
      <c r="DB105" s="50"/>
      <c r="DC105" s="50"/>
      <c r="DD105" s="50"/>
      <c r="DE105" s="50"/>
      <c r="DF105" s="50"/>
      <c r="DG105" s="50"/>
      <c r="DH105" s="50"/>
      <c r="DI105" s="50"/>
      <c r="DJ105" s="50"/>
      <c r="DK105" s="50"/>
      <c r="DL105" s="50"/>
      <c r="DM105" s="50"/>
      <c r="DN105" s="50"/>
      <c r="DO105" s="50"/>
      <c r="DP105" s="50"/>
      <c r="DQ105" s="50"/>
      <c r="DR105" s="50"/>
      <c r="DS105" s="50"/>
      <c r="DT105" s="50"/>
      <c r="DU105" s="50"/>
      <c r="DV105" s="50"/>
      <c r="DW105" s="50"/>
      <c r="DX105" s="50"/>
      <c r="DY105" s="50"/>
      <c r="DZ105" s="50"/>
      <c r="EA105" s="50"/>
      <c r="EB105" s="50"/>
      <c r="EC105" s="50"/>
      <c r="ED105" s="50"/>
      <c r="EE105" s="50"/>
      <c r="EF105" s="50"/>
      <c r="EG105" s="50"/>
      <c r="EH105" s="50"/>
      <c r="EI105" s="50"/>
      <c r="EJ105" s="50"/>
      <c r="EK105" s="50"/>
      <c r="EL105" s="50"/>
      <c r="EM105" s="50"/>
      <c r="EN105" s="50"/>
      <c r="EO105" s="50"/>
      <c r="EP105" s="50"/>
      <c r="EQ105" s="50"/>
      <c r="ER105" s="50"/>
      <c r="ES105" s="50"/>
      <c r="ET105" s="50"/>
      <c r="EU105" s="50"/>
      <c r="EV105" s="50"/>
      <c r="EW105" s="50"/>
      <c r="EX105" s="50"/>
      <c r="EY105" s="50"/>
      <c r="EZ105" s="50"/>
      <c r="FA105" s="50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  <c r="FP105" s="50"/>
      <c r="FQ105" s="50"/>
      <c r="FR105" s="50"/>
      <c r="FS105" s="50"/>
      <c r="FT105" s="50"/>
      <c r="FU105" s="50"/>
      <c r="FV105" s="50"/>
      <c r="FW105" s="50"/>
      <c r="FX105" s="50"/>
      <c r="FY105" s="50"/>
      <c r="FZ105" s="50"/>
      <c r="GA105" s="50"/>
      <c r="GB105" s="50"/>
      <c r="GC105" s="50"/>
      <c r="GD105" s="50"/>
      <c r="GE105" s="50"/>
      <c r="GF105" s="50"/>
      <c r="GG105" s="50"/>
      <c r="GH105" s="50"/>
      <c r="GI105" s="50"/>
      <c r="GJ105" s="50"/>
      <c r="GK105" s="50"/>
      <c r="GL105" s="50"/>
      <c r="GM105" s="50"/>
      <c r="GN105" s="50"/>
      <c r="GO105" s="50"/>
      <c r="GP105" s="50"/>
      <c r="GQ105" s="50"/>
      <c r="GR105" s="50"/>
      <c r="GS105" s="50"/>
      <c r="GT105" s="50"/>
      <c r="GU105" s="50"/>
      <c r="GV105" s="50"/>
      <c r="GW105" s="50"/>
      <c r="GX105" s="50"/>
      <c r="GY105" s="50"/>
      <c r="GZ105" s="50"/>
      <c r="HA105" s="50"/>
      <c r="HB105" s="50"/>
      <c r="HC105" s="50"/>
      <c r="HD105" s="50"/>
      <c r="HE105" s="50"/>
      <c r="HF105" s="50"/>
      <c r="HG105" s="50"/>
      <c r="HH105" s="50"/>
      <c r="HI105" s="50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50"/>
      <c r="HV105" s="50"/>
      <c r="HW105" s="50"/>
      <c r="HX105" s="50"/>
      <c r="HY105" s="50"/>
      <c r="HZ105" s="50"/>
      <c r="IA105" s="50"/>
      <c r="IB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  <c r="IW105" s="50"/>
      <c r="IX105" s="50"/>
      <c r="IY105" s="50"/>
      <c r="IZ105" s="50"/>
      <c r="JA105" s="50"/>
      <c r="JB105" s="50"/>
      <c r="JC105" s="50"/>
      <c r="JD105" s="50"/>
      <c r="JE105" s="50"/>
      <c r="JF105" s="50"/>
      <c r="JG105" s="50"/>
      <c r="JH105" s="50"/>
      <c r="JI105" s="50"/>
      <c r="JJ105" s="50"/>
      <c r="JK105" s="50"/>
      <c r="JL105" s="50"/>
      <c r="JM105" s="50"/>
      <c r="JN105" s="50"/>
      <c r="JO105" s="50"/>
      <c r="JP105" s="50"/>
      <c r="JQ105" s="50"/>
      <c r="JR105" s="50"/>
      <c r="JS105" s="50"/>
      <c r="JT105" s="50"/>
      <c r="JU105" s="50"/>
      <c r="JV105" s="50"/>
      <c r="JW105" s="50"/>
      <c r="JX105" s="50"/>
      <c r="JY105" s="50"/>
      <c r="JZ105" s="50"/>
      <c r="KA105" s="50"/>
      <c r="KB105" s="50"/>
      <c r="KC105" s="50"/>
      <c r="KD105" s="50"/>
      <c r="KE105" s="50"/>
      <c r="KF105" s="50"/>
      <c r="KG105" s="50"/>
      <c r="KH105" s="50"/>
      <c r="KI105" s="50"/>
      <c r="KJ105" s="50"/>
      <c r="KK105" s="50"/>
      <c r="KL105" s="50"/>
      <c r="KM105" s="50"/>
      <c r="KN105" s="50"/>
      <c r="KO105" s="50"/>
      <c r="KP105" s="50"/>
      <c r="KQ105" s="50"/>
      <c r="KR105" s="50"/>
      <c r="KS105" s="50"/>
      <c r="KT105" s="50"/>
      <c r="KU105" s="50"/>
      <c r="KV105" s="50"/>
      <c r="KW105" s="50"/>
      <c r="KX105" s="50"/>
      <c r="KY105" s="50"/>
      <c r="KZ105" s="50"/>
      <c r="LA105" s="50"/>
      <c r="LB105" s="50"/>
      <c r="LC105" s="50"/>
      <c r="LD105" s="50"/>
      <c r="LE105" s="50"/>
      <c r="LF105" s="50"/>
      <c r="LG105" s="50"/>
      <c r="LH105" s="50"/>
      <c r="LI105" s="50"/>
      <c r="LJ105" s="50"/>
      <c r="LK105" s="50"/>
      <c r="LL105" s="50"/>
      <c r="LM105" s="50"/>
      <c r="LN105" s="50"/>
      <c r="LO105" s="50"/>
      <c r="LP105" s="50"/>
      <c r="LQ105" s="50"/>
      <c r="LR105" s="50"/>
      <c r="LS105" s="50"/>
      <c r="LT105" s="50"/>
      <c r="LU105" s="50"/>
      <c r="LV105" s="50"/>
      <c r="LW105" s="50"/>
      <c r="LX105" s="50"/>
      <c r="LY105" s="50"/>
      <c r="LZ105" s="50"/>
      <c r="MA105" s="50"/>
      <c r="MB105" s="50"/>
      <c r="MC105" s="50"/>
      <c r="MD105" s="50"/>
      <c r="ME105" s="50"/>
      <c r="MF105" s="50"/>
      <c r="MG105" s="50"/>
      <c r="MH105" s="50"/>
      <c r="MI105" s="50"/>
      <c r="MJ105" s="50"/>
      <c r="MK105" s="50"/>
      <c r="ML105" s="50"/>
      <c r="MM105" s="50"/>
      <c r="MN105" s="50"/>
      <c r="MO105" s="50"/>
      <c r="MP105" s="50"/>
      <c r="MQ105" s="50"/>
      <c r="MR105" s="50"/>
      <c r="MS105" s="50"/>
      <c r="MT105" s="50"/>
      <c r="MU105" s="50"/>
      <c r="MV105" s="50"/>
      <c r="MW105" s="50"/>
      <c r="MX105" s="50"/>
      <c r="MY105" s="50"/>
      <c r="MZ105" s="50"/>
      <c r="NA105" s="50"/>
      <c r="NB105" s="50"/>
      <c r="NC105" s="50"/>
      <c r="ND105" s="50"/>
      <c r="NE105" s="50"/>
      <c r="NF105" s="50"/>
      <c r="NG105" s="50"/>
      <c r="NH105" s="50"/>
      <c r="NI105" s="50"/>
      <c r="NJ105" s="50"/>
      <c r="NK105" s="50"/>
      <c r="NL105" s="50"/>
      <c r="NM105" s="50"/>
      <c r="NN105" s="50"/>
      <c r="NO105" s="50"/>
      <c r="NP105" s="50"/>
      <c r="NQ105" s="50"/>
      <c r="NR105" s="50"/>
      <c r="NS105" s="50"/>
      <c r="NT105" s="50"/>
      <c r="NU105" s="50"/>
      <c r="NV105" s="50"/>
      <c r="NW105" s="50"/>
      <c r="NX105" s="50"/>
      <c r="NY105" s="50"/>
      <c r="NZ105" s="50"/>
      <c r="OA105" s="50"/>
      <c r="OB105" s="50"/>
      <c r="OC105" s="50"/>
      <c r="OD105" s="50"/>
      <c r="OE105" s="50"/>
      <c r="OF105" s="50"/>
      <c r="OG105" s="50"/>
      <c r="OH105" s="50"/>
      <c r="OI105" s="50"/>
      <c r="OJ105" s="50"/>
      <c r="OK105" s="50"/>
      <c r="OL105" s="50"/>
      <c r="OM105" s="50"/>
      <c r="ON105" s="50"/>
      <c r="OO105" s="50"/>
      <c r="OP105" s="50"/>
      <c r="OQ105" s="50"/>
      <c r="OR105" s="50"/>
      <c r="OS105" s="50"/>
      <c r="OT105" s="50"/>
      <c r="OU105" s="50"/>
      <c r="OV105" s="50"/>
      <c r="OW105" s="50"/>
      <c r="OX105" s="50"/>
      <c r="OY105" s="50"/>
      <c r="OZ105" s="50"/>
      <c r="PA105" s="50"/>
      <c r="PB105" s="50"/>
      <c r="PC105" s="50"/>
      <c r="PD105" s="50"/>
      <c r="PE105" s="50"/>
      <c r="PF105" s="50"/>
      <c r="PG105" s="50"/>
      <c r="PH105" s="50"/>
      <c r="PI105" s="50"/>
      <c r="PJ105" s="50"/>
      <c r="PK105" s="50"/>
      <c r="PL105" s="50"/>
      <c r="PM105" s="50"/>
      <c r="PN105" s="50"/>
      <c r="PO105" s="50"/>
      <c r="PP105" s="50"/>
      <c r="PQ105" s="50"/>
      <c r="PR105" s="50"/>
      <c r="PS105" s="50"/>
      <c r="PT105" s="50"/>
      <c r="PU105" s="50"/>
      <c r="PV105" s="50"/>
      <c r="PW105" s="50"/>
      <c r="PX105" s="50"/>
      <c r="PY105" s="50"/>
      <c r="PZ105" s="50"/>
      <c r="QA105" s="50"/>
      <c r="QB105" s="50"/>
      <c r="QC105" s="50"/>
      <c r="QD105" s="50"/>
      <c r="QE105" s="50"/>
      <c r="QF105" s="50"/>
      <c r="QG105" s="50"/>
      <c r="QH105" s="50"/>
      <c r="QI105" s="50"/>
      <c r="QJ105" s="50"/>
      <c r="QK105" s="50"/>
      <c r="QL105" s="50"/>
      <c r="QM105" s="50"/>
      <c r="QN105" s="50"/>
      <c r="QO105" s="50"/>
      <c r="QP105" s="50"/>
      <c r="QQ105" s="50"/>
      <c r="QR105" s="50"/>
      <c r="QS105" s="50"/>
      <c r="QT105" s="50"/>
      <c r="QU105" s="50"/>
      <c r="QV105" s="50"/>
      <c r="QW105" s="50"/>
      <c r="QX105" s="50"/>
      <c r="QY105" s="50"/>
      <c r="QZ105" s="50"/>
      <c r="RA105" s="50"/>
      <c r="RB105" s="50"/>
      <c r="RC105" s="50"/>
      <c r="RD105" s="50"/>
      <c r="RE105" s="50"/>
      <c r="RF105" s="50"/>
      <c r="RG105" s="50"/>
      <c r="RH105" s="50"/>
      <c r="RI105" s="50"/>
      <c r="RJ105" s="50"/>
      <c r="RK105" s="50"/>
      <c r="RL105" s="50"/>
      <c r="RM105" s="50"/>
      <c r="RN105" s="50"/>
      <c r="RO105" s="50"/>
      <c r="RP105" s="50"/>
      <c r="RQ105" s="50"/>
      <c r="RR105" s="50"/>
      <c r="RS105" s="50"/>
      <c r="RT105" s="50"/>
      <c r="RU105" s="50"/>
      <c r="RV105" s="50"/>
      <c r="RW105" s="50"/>
      <c r="RX105" s="50"/>
      <c r="RY105" s="50"/>
      <c r="RZ105" s="50"/>
      <c r="SA105" s="50"/>
      <c r="SB105" s="50"/>
      <c r="SC105" s="50"/>
      <c r="SD105" s="50"/>
      <c r="SE105" s="50"/>
      <c r="SF105" s="50"/>
      <c r="SG105" s="50"/>
      <c r="SH105" s="50"/>
      <c r="SI105" s="50"/>
      <c r="SJ105" s="50"/>
      <c r="SK105" s="50"/>
      <c r="SL105" s="50"/>
      <c r="SM105" s="50"/>
      <c r="SN105" s="50"/>
      <c r="SO105" s="50"/>
      <c r="SP105" s="50"/>
      <c r="SQ105" s="50"/>
      <c r="SR105" s="50"/>
      <c r="SS105" s="50"/>
      <c r="ST105" s="50"/>
      <c r="SU105" s="50"/>
      <c r="SV105" s="50"/>
      <c r="SW105" s="50"/>
      <c r="SX105" s="50"/>
      <c r="SY105" s="50"/>
      <c r="SZ105" s="50"/>
      <c r="TA105" s="50"/>
      <c r="TB105" s="50"/>
      <c r="TC105" s="50"/>
      <c r="TD105" s="50"/>
      <c r="TE105" s="50"/>
      <c r="TF105" s="50"/>
      <c r="TG105" s="50"/>
      <c r="TH105" s="50"/>
      <c r="TI105" s="50"/>
      <c r="TJ105" s="50"/>
      <c r="TK105" s="50"/>
      <c r="TL105" s="50"/>
      <c r="TM105" s="50"/>
      <c r="TN105" s="50"/>
      <c r="TO105" s="50"/>
      <c r="TP105" s="50"/>
      <c r="TQ105" s="50"/>
      <c r="TR105" s="50"/>
      <c r="TS105" s="50"/>
      <c r="TT105" s="50"/>
      <c r="TU105" s="50"/>
      <c r="TV105" s="50"/>
      <c r="TW105" s="50"/>
      <c r="TX105" s="50"/>
      <c r="TY105" s="50"/>
      <c r="TZ105" s="50"/>
      <c r="UA105" s="50"/>
      <c r="UB105" s="50"/>
      <c r="UC105" s="50"/>
      <c r="UD105" s="50"/>
      <c r="UE105" s="50"/>
      <c r="UF105" s="50"/>
      <c r="UG105" s="50"/>
      <c r="UH105" s="50"/>
      <c r="UI105" s="50"/>
      <c r="UJ105" s="50"/>
      <c r="UK105" s="50"/>
      <c r="UL105" s="50"/>
      <c r="UM105" s="50"/>
      <c r="UN105" s="50"/>
      <c r="UO105" s="50"/>
      <c r="UP105" s="50"/>
      <c r="UQ105" s="50"/>
      <c r="UR105" s="50"/>
      <c r="US105" s="50"/>
      <c r="UT105" s="50"/>
      <c r="UU105" s="50"/>
      <c r="UV105" s="50"/>
    </row>
    <row r="106" spans="1:568" s="51" customFormat="1" ht="409.6" customHeight="1" x14ac:dyDescent="1.75">
      <c r="A106" s="136"/>
      <c r="B106" s="140"/>
      <c r="C106" s="136"/>
      <c r="D106" s="140"/>
      <c r="E106" s="140"/>
      <c r="F106" s="147"/>
      <c r="G106" s="147"/>
      <c r="H106" s="147"/>
      <c r="I106" s="147"/>
      <c r="J106" s="140"/>
      <c r="K106" s="49"/>
      <c r="L106" s="49"/>
      <c r="M106" s="49"/>
      <c r="N106" s="49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/>
      <c r="CK106" s="50"/>
      <c r="CL106" s="50"/>
      <c r="CM106" s="50"/>
      <c r="CN106" s="50"/>
      <c r="CO106" s="50"/>
      <c r="CP106" s="50"/>
      <c r="CQ106" s="50"/>
      <c r="CR106" s="50"/>
      <c r="CS106" s="50"/>
      <c r="CT106" s="50"/>
      <c r="CU106" s="50"/>
      <c r="CV106" s="50"/>
      <c r="CW106" s="50"/>
      <c r="CX106" s="50"/>
      <c r="CY106" s="50"/>
      <c r="CZ106" s="50"/>
      <c r="DA106" s="50"/>
      <c r="DB106" s="50"/>
      <c r="DC106" s="50"/>
      <c r="DD106" s="50"/>
      <c r="DE106" s="50"/>
      <c r="DF106" s="50"/>
      <c r="DG106" s="50"/>
      <c r="DH106" s="50"/>
      <c r="DI106" s="50"/>
      <c r="DJ106" s="50"/>
      <c r="DK106" s="50"/>
      <c r="DL106" s="50"/>
      <c r="DM106" s="50"/>
      <c r="DN106" s="50"/>
      <c r="DO106" s="50"/>
      <c r="DP106" s="50"/>
      <c r="DQ106" s="50"/>
      <c r="DR106" s="50"/>
      <c r="DS106" s="50"/>
      <c r="DT106" s="50"/>
      <c r="DU106" s="50"/>
      <c r="DV106" s="50"/>
      <c r="DW106" s="50"/>
      <c r="DX106" s="50"/>
      <c r="DY106" s="50"/>
      <c r="DZ106" s="50"/>
      <c r="EA106" s="50"/>
      <c r="EB106" s="50"/>
      <c r="EC106" s="50"/>
      <c r="ED106" s="50"/>
      <c r="EE106" s="50"/>
      <c r="EF106" s="50"/>
      <c r="EG106" s="50"/>
      <c r="EH106" s="50"/>
      <c r="EI106" s="50"/>
      <c r="EJ106" s="50"/>
      <c r="EK106" s="50"/>
      <c r="EL106" s="50"/>
      <c r="EM106" s="50"/>
      <c r="EN106" s="50"/>
      <c r="EO106" s="50"/>
      <c r="EP106" s="50"/>
      <c r="EQ106" s="50"/>
      <c r="ER106" s="50"/>
      <c r="ES106" s="50"/>
      <c r="ET106" s="50"/>
      <c r="EU106" s="50"/>
      <c r="EV106" s="50"/>
      <c r="EW106" s="50"/>
      <c r="EX106" s="50"/>
      <c r="EY106" s="50"/>
      <c r="EZ106" s="50"/>
      <c r="FA106" s="50"/>
      <c r="FB106" s="50"/>
      <c r="FC106" s="50"/>
      <c r="FD106" s="50"/>
      <c r="FE106" s="50"/>
      <c r="FF106" s="50"/>
      <c r="FG106" s="50"/>
      <c r="FH106" s="50"/>
      <c r="FI106" s="50"/>
      <c r="FJ106" s="50"/>
      <c r="FK106" s="50"/>
      <c r="FL106" s="50"/>
      <c r="FM106" s="50"/>
      <c r="FN106" s="50"/>
      <c r="FO106" s="50"/>
      <c r="FP106" s="50"/>
      <c r="FQ106" s="50"/>
      <c r="FR106" s="50"/>
      <c r="FS106" s="50"/>
      <c r="FT106" s="50"/>
      <c r="FU106" s="50"/>
      <c r="FV106" s="50"/>
      <c r="FW106" s="50"/>
      <c r="FX106" s="50"/>
      <c r="FY106" s="50"/>
      <c r="FZ106" s="50"/>
      <c r="GA106" s="50"/>
      <c r="GB106" s="50"/>
      <c r="GC106" s="50"/>
      <c r="GD106" s="50"/>
      <c r="GE106" s="50"/>
      <c r="GF106" s="50"/>
      <c r="GG106" s="50"/>
      <c r="GH106" s="50"/>
      <c r="GI106" s="50"/>
      <c r="GJ106" s="50"/>
      <c r="GK106" s="50"/>
      <c r="GL106" s="50"/>
      <c r="GM106" s="50"/>
      <c r="GN106" s="50"/>
      <c r="GO106" s="50"/>
      <c r="GP106" s="50"/>
      <c r="GQ106" s="50"/>
      <c r="GR106" s="50"/>
      <c r="GS106" s="50"/>
      <c r="GT106" s="50"/>
      <c r="GU106" s="50"/>
      <c r="GV106" s="50"/>
      <c r="GW106" s="50"/>
      <c r="GX106" s="50"/>
      <c r="GY106" s="50"/>
      <c r="GZ106" s="50"/>
      <c r="HA106" s="50"/>
      <c r="HB106" s="50"/>
      <c r="HC106" s="50"/>
      <c r="HD106" s="50"/>
      <c r="HE106" s="50"/>
      <c r="HF106" s="50"/>
      <c r="HG106" s="50"/>
      <c r="HH106" s="50"/>
      <c r="HI106" s="50"/>
      <c r="HJ106" s="50"/>
      <c r="HK106" s="50"/>
      <c r="HL106" s="50"/>
      <c r="HM106" s="50"/>
      <c r="HN106" s="50"/>
      <c r="HO106" s="50"/>
      <c r="HP106" s="50"/>
      <c r="HQ106" s="50"/>
      <c r="HR106" s="50"/>
      <c r="HS106" s="50"/>
      <c r="HT106" s="50"/>
      <c r="HU106" s="50"/>
      <c r="HV106" s="50"/>
      <c r="HW106" s="50"/>
      <c r="HX106" s="50"/>
      <c r="HY106" s="50"/>
      <c r="HZ106" s="50"/>
      <c r="IA106" s="50"/>
      <c r="IB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  <c r="IW106" s="50"/>
      <c r="IX106" s="50"/>
      <c r="IY106" s="50"/>
      <c r="IZ106" s="50"/>
      <c r="JA106" s="50"/>
      <c r="JB106" s="50"/>
      <c r="JC106" s="50"/>
      <c r="JD106" s="50"/>
      <c r="JE106" s="50"/>
      <c r="JF106" s="50"/>
      <c r="JG106" s="50"/>
      <c r="JH106" s="50"/>
      <c r="JI106" s="50"/>
      <c r="JJ106" s="50"/>
      <c r="JK106" s="50"/>
      <c r="JL106" s="50"/>
      <c r="JM106" s="50"/>
      <c r="JN106" s="50"/>
      <c r="JO106" s="50"/>
      <c r="JP106" s="50"/>
      <c r="JQ106" s="50"/>
      <c r="JR106" s="50"/>
      <c r="JS106" s="50"/>
      <c r="JT106" s="50"/>
      <c r="JU106" s="50"/>
      <c r="JV106" s="50"/>
      <c r="JW106" s="50"/>
      <c r="JX106" s="50"/>
      <c r="JY106" s="50"/>
      <c r="JZ106" s="50"/>
      <c r="KA106" s="50"/>
      <c r="KB106" s="50"/>
      <c r="KC106" s="50"/>
      <c r="KD106" s="50"/>
      <c r="KE106" s="50"/>
      <c r="KF106" s="50"/>
      <c r="KG106" s="50"/>
      <c r="KH106" s="50"/>
      <c r="KI106" s="50"/>
      <c r="KJ106" s="50"/>
      <c r="KK106" s="50"/>
      <c r="KL106" s="50"/>
      <c r="KM106" s="50"/>
      <c r="KN106" s="50"/>
      <c r="KO106" s="50"/>
      <c r="KP106" s="50"/>
      <c r="KQ106" s="50"/>
      <c r="KR106" s="50"/>
      <c r="KS106" s="50"/>
      <c r="KT106" s="50"/>
      <c r="KU106" s="50"/>
      <c r="KV106" s="50"/>
      <c r="KW106" s="50"/>
      <c r="KX106" s="50"/>
      <c r="KY106" s="50"/>
      <c r="KZ106" s="50"/>
      <c r="LA106" s="50"/>
      <c r="LB106" s="50"/>
      <c r="LC106" s="50"/>
      <c r="LD106" s="50"/>
      <c r="LE106" s="50"/>
      <c r="LF106" s="50"/>
      <c r="LG106" s="50"/>
      <c r="LH106" s="50"/>
      <c r="LI106" s="50"/>
      <c r="LJ106" s="50"/>
      <c r="LK106" s="50"/>
      <c r="LL106" s="50"/>
      <c r="LM106" s="50"/>
      <c r="LN106" s="50"/>
      <c r="LO106" s="50"/>
      <c r="LP106" s="50"/>
      <c r="LQ106" s="50"/>
      <c r="LR106" s="50"/>
      <c r="LS106" s="50"/>
      <c r="LT106" s="50"/>
      <c r="LU106" s="50"/>
      <c r="LV106" s="50"/>
      <c r="LW106" s="50"/>
      <c r="LX106" s="50"/>
      <c r="LY106" s="50"/>
      <c r="LZ106" s="50"/>
      <c r="MA106" s="50"/>
      <c r="MB106" s="50"/>
      <c r="MC106" s="50"/>
      <c r="MD106" s="50"/>
      <c r="ME106" s="50"/>
      <c r="MF106" s="50"/>
      <c r="MG106" s="50"/>
      <c r="MH106" s="50"/>
      <c r="MI106" s="50"/>
      <c r="MJ106" s="50"/>
      <c r="MK106" s="50"/>
      <c r="ML106" s="50"/>
      <c r="MM106" s="50"/>
      <c r="MN106" s="50"/>
      <c r="MO106" s="50"/>
      <c r="MP106" s="50"/>
      <c r="MQ106" s="50"/>
      <c r="MR106" s="50"/>
      <c r="MS106" s="50"/>
      <c r="MT106" s="50"/>
      <c r="MU106" s="50"/>
      <c r="MV106" s="50"/>
      <c r="MW106" s="50"/>
      <c r="MX106" s="50"/>
      <c r="MY106" s="50"/>
      <c r="MZ106" s="50"/>
      <c r="NA106" s="50"/>
      <c r="NB106" s="50"/>
      <c r="NC106" s="50"/>
      <c r="ND106" s="50"/>
      <c r="NE106" s="50"/>
      <c r="NF106" s="50"/>
      <c r="NG106" s="50"/>
      <c r="NH106" s="50"/>
      <c r="NI106" s="50"/>
      <c r="NJ106" s="50"/>
      <c r="NK106" s="50"/>
      <c r="NL106" s="50"/>
      <c r="NM106" s="50"/>
      <c r="NN106" s="50"/>
      <c r="NO106" s="50"/>
      <c r="NP106" s="50"/>
      <c r="NQ106" s="50"/>
      <c r="NR106" s="50"/>
      <c r="NS106" s="50"/>
      <c r="NT106" s="50"/>
      <c r="NU106" s="50"/>
      <c r="NV106" s="50"/>
      <c r="NW106" s="50"/>
      <c r="NX106" s="50"/>
      <c r="NY106" s="50"/>
      <c r="NZ106" s="50"/>
      <c r="OA106" s="50"/>
      <c r="OB106" s="50"/>
      <c r="OC106" s="50"/>
      <c r="OD106" s="50"/>
      <c r="OE106" s="50"/>
      <c r="OF106" s="50"/>
      <c r="OG106" s="50"/>
      <c r="OH106" s="50"/>
      <c r="OI106" s="50"/>
      <c r="OJ106" s="50"/>
      <c r="OK106" s="50"/>
      <c r="OL106" s="50"/>
      <c r="OM106" s="50"/>
      <c r="ON106" s="50"/>
      <c r="OO106" s="50"/>
      <c r="OP106" s="50"/>
      <c r="OQ106" s="50"/>
      <c r="OR106" s="50"/>
      <c r="OS106" s="50"/>
      <c r="OT106" s="50"/>
      <c r="OU106" s="50"/>
      <c r="OV106" s="50"/>
      <c r="OW106" s="50"/>
      <c r="OX106" s="50"/>
      <c r="OY106" s="50"/>
      <c r="OZ106" s="50"/>
      <c r="PA106" s="50"/>
      <c r="PB106" s="50"/>
      <c r="PC106" s="50"/>
      <c r="PD106" s="50"/>
      <c r="PE106" s="50"/>
      <c r="PF106" s="50"/>
      <c r="PG106" s="50"/>
      <c r="PH106" s="50"/>
      <c r="PI106" s="50"/>
      <c r="PJ106" s="50"/>
      <c r="PK106" s="50"/>
      <c r="PL106" s="50"/>
      <c r="PM106" s="50"/>
      <c r="PN106" s="50"/>
      <c r="PO106" s="50"/>
      <c r="PP106" s="50"/>
      <c r="PQ106" s="50"/>
      <c r="PR106" s="50"/>
      <c r="PS106" s="50"/>
      <c r="PT106" s="50"/>
      <c r="PU106" s="50"/>
      <c r="PV106" s="50"/>
      <c r="PW106" s="50"/>
      <c r="PX106" s="50"/>
      <c r="PY106" s="50"/>
      <c r="PZ106" s="50"/>
      <c r="QA106" s="50"/>
      <c r="QB106" s="50"/>
      <c r="QC106" s="50"/>
      <c r="QD106" s="50"/>
      <c r="QE106" s="50"/>
      <c r="QF106" s="50"/>
      <c r="QG106" s="50"/>
      <c r="QH106" s="50"/>
      <c r="QI106" s="50"/>
      <c r="QJ106" s="50"/>
      <c r="QK106" s="50"/>
      <c r="QL106" s="50"/>
      <c r="QM106" s="50"/>
      <c r="QN106" s="50"/>
      <c r="QO106" s="50"/>
      <c r="QP106" s="50"/>
      <c r="QQ106" s="50"/>
      <c r="QR106" s="50"/>
      <c r="QS106" s="50"/>
      <c r="QT106" s="50"/>
      <c r="QU106" s="50"/>
      <c r="QV106" s="50"/>
      <c r="QW106" s="50"/>
      <c r="QX106" s="50"/>
      <c r="QY106" s="50"/>
      <c r="QZ106" s="50"/>
      <c r="RA106" s="50"/>
      <c r="RB106" s="50"/>
      <c r="RC106" s="50"/>
      <c r="RD106" s="50"/>
      <c r="RE106" s="50"/>
      <c r="RF106" s="50"/>
      <c r="RG106" s="50"/>
      <c r="RH106" s="50"/>
      <c r="RI106" s="50"/>
      <c r="RJ106" s="50"/>
      <c r="RK106" s="50"/>
      <c r="RL106" s="50"/>
      <c r="RM106" s="50"/>
      <c r="RN106" s="50"/>
      <c r="RO106" s="50"/>
      <c r="RP106" s="50"/>
      <c r="RQ106" s="50"/>
      <c r="RR106" s="50"/>
      <c r="RS106" s="50"/>
      <c r="RT106" s="50"/>
      <c r="RU106" s="50"/>
      <c r="RV106" s="50"/>
      <c r="RW106" s="50"/>
      <c r="RX106" s="50"/>
      <c r="RY106" s="50"/>
      <c r="RZ106" s="50"/>
      <c r="SA106" s="50"/>
      <c r="SB106" s="50"/>
      <c r="SC106" s="50"/>
      <c r="SD106" s="50"/>
      <c r="SE106" s="50"/>
      <c r="SF106" s="50"/>
      <c r="SG106" s="50"/>
      <c r="SH106" s="50"/>
      <c r="SI106" s="50"/>
      <c r="SJ106" s="50"/>
      <c r="SK106" s="50"/>
      <c r="SL106" s="50"/>
      <c r="SM106" s="50"/>
      <c r="SN106" s="50"/>
      <c r="SO106" s="50"/>
      <c r="SP106" s="50"/>
      <c r="SQ106" s="50"/>
      <c r="SR106" s="50"/>
      <c r="SS106" s="50"/>
      <c r="ST106" s="50"/>
      <c r="SU106" s="50"/>
      <c r="SV106" s="50"/>
      <c r="SW106" s="50"/>
      <c r="SX106" s="50"/>
      <c r="SY106" s="50"/>
      <c r="SZ106" s="50"/>
      <c r="TA106" s="50"/>
      <c r="TB106" s="50"/>
      <c r="TC106" s="50"/>
      <c r="TD106" s="50"/>
      <c r="TE106" s="50"/>
      <c r="TF106" s="50"/>
      <c r="TG106" s="50"/>
      <c r="TH106" s="50"/>
      <c r="TI106" s="50"/>
      <c r="TJ106" s="50"/>
      <c r="TK106" s="50"/>
      <c r="TL106" s="50"/>
      <c r="TM106" s="50"/>
      <c r="TN106" s="50"/>
      <c r="TO106" s="50"/>
      <c r="TP106" s="50"/>
      <c r="TQ106" s="50"/>
      <c r="TR106" s="50"/>
      <c r="TS106" s="50"/>
      <c r="TT106" s="50"/>
      <c r="TU106" s="50"/>
      <c r="TV106" s="50"/>
      <c r="TW106" s="50"/>
      <c r="TX106" s="50"/>
      <c r="TY106" s="50"/>
      <c r="TZ106" s="50"/>
      <c r="UA106" s="50"/>
      <c r="UB106" s="50"/>
      <c r="UC106" s="50"/>
      <c r="UD106" s="50"/>
      <c r="UE106" s="50"/>
      <c r="UF106" s="50"/>
      <c r="UG106" s="50"/>
      <c r="UH106" s="50"/>
      <c r="UI106" s="50"/>
      <c r="UJ106" s="50"/>
      <c r="UK106" s="50"/>
      <c r="UL106" s="50"/>
      <c r="UM106" s="50"/>
      <c r="UN106" s="50"/>
      <c r="UO106" s="50"/>
      <c r="UP106" s="50"/>
      <c r="UQ106" s="50"/>
      <c r="UR106" s="50"/>
      <c r="US106" s="50"/>
      <c r="UT106" s="50"/>
      <c r="UU106" s="50"/>
      <c r="UV106" s="50"/>
    </row>
    <row r="107" spans="1:568" s="51" customFormat="1" ht="351.75" customHeight="1" x14ac:dyDescent="1.75">
      <c r="A107" s="137"/>
      <c r="B107" s="149"/>
      <c r="C107" s="137"/>
      <c r="D107" s="149"/>
      <c r="E107" s="149"/>
      <c r="F107" s="148"/>
      <c r="G107" s="148"/>
      <c r="H107" s="148"/>
      <c r="I107" s="148"/>
      <c r="J107" s="149"/>
      <c r="K107" s="49"/>
      <c r="L107" s="49"/>
      <c r="M107" s="49"/>
      <c r="N107" s="49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  <c r="CQ107" s="50"/>
      <c r="CR107" s="50"/>
      <c r="CS107" s="50"/>
      <c r="CT107" s="50"/>
      <c r="CU107" s="50"/>
      <c r="CV107" s="50"/>
      <c r="CW107" s="50"/>
      <c r="CX107" s="50"/>
      <c r="CY107" s="50"/>
      <c r="CZ107" s="50"/>
      <c r="DA107" s="50"/>
      <c r="DB107" s="50"/>
      <c r="DC107" s="50"/>
      <c r="DD107" s="50"/>
      <c r="DE107" s="50"/>
      <c r="DF107" s="50"/>
      <c r="DG107" s="50"/>
      <c r="DH107" s="50"/>
      <c r="DI107" s="50"/>
      <c r="DJ107" s="50"/>
      <c r="DK107" s="50"/>
      <c r="DL107" s="50"/>
      <c r="DM107" s="50"/>
      <c r="DN107" s="50"/>
      <c r="DO107" s="50"/>
      <c r="DP107" s="50"/>
      <c r="DQ107" s="50"/>
      <c r="DR107" s="50"/>
      <c r="DS107" s="50"/>
      <c r="DT107" s="50"/>
      <c r="DU107" s="50"/>
      <c r="DV107" s="50"/>
      <c r="DW107" s="50"/>
      <c r="DX107" s="50"/>
      <c r="DY107" s="50"/>
      <c r="DZ107" s="50"/>
      <c r="EA107" s="50"/>
      <c r="EB107" s="50"/>
      <c r="EC107" s="50"/>
      <c r="ED107" s="50"/>
      <c r="EE107" s="50"/>
      <c r="EF107" s="50"/>
      <c r="EG107" s="50"/>
      <c r="EH107" s="50"/>
      <c r="EI107" s="50"/>
      <c r="EJ107" s="50"/>
      <c r="EK107" s="50"/>
      <c r="EL107" s="50"/>
      <c r="EM107" s="50"/>
      <c r="EN107" s="50"/>
      <c r="EO107" s="50"/>
      <c r="EP107" s="50"/>
      <c r="EQ107" s="50"/>
      <c r="ER107" s="50"/>
      <c r="ES107" s="50"/>
      <c r="ET107" s="50"/>
      <c r="EU107" s="50"/>
      <c r="EV107" s="50"/>
      <c r="EW107" s="50"/>
      <c r="EX107" s="50"/>
      <c r="EY107" s="50"/>
      <c r="EZ107" s="50"/>
      <c r="FA107" s="50"/>
      <c r="FB107" s="50"/>
      <c r="FC107" s="50"/>
      <c r="FD107" s="50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  <c r="FP107" s="50"/>
      <c r="FQ107" s="50"/>
      <c r="FR107" s="50"/>
      <c r="FS107" s="50"/>
      <c r="FT107" s="50"/>
      <c r="FU107" s="50"/>
      <c r="FV107" s="50"/>
      <c r="FW107" s="50"/>
      <c r="FX107" s="50"/>
      <c r="FY107" s="50"/>
      <c r="FZ107" s="50"/>
      <c r="GA107" s="50"/>
      <c r="GB107" s="50"/>
      <c r="GC107" s="50"/>
      <c r="GD107" s="50"/>
      <c r="GE107" s="50"/>
      <c r="GF107" s="50"/>
      <c r="GG107" s="50"/>
      <c r="GH107" s="50"/>
      <c r="GI107" s="50"/>
      <c r="GJ107" s="50"/>
      <c r="GK107" s="50"/>
      <c r="GL107" s="50"/>
      <c r="GM107" s="50"/>
      <c r="GN107" s="50"/>
      <c r="GO107" s="50"/>
      <c r="GP107" s="50"/>
      <c r="GQ107" s="50"/>
      <c r="GR107" s="50"/>
      <c r="GS107" s="50"/>
      <c r="GT107" s="50"/>
      <c r="GU107" s="50"/>
      <c r="GV107" s="50"/>
      <c r="GW107" s="50"/>
      <c r="GX107" s="50"/>
      <c r="GY107" s="50"/>
      <c r="GZ107" s="50"/>
      <c r="HA107" s="50"/>
      <c r="HB107" s="50"/>
      <c r="HC107" s="50"/>
      <c r="HD107" s="50"/>
      <c r="HE107" s="50"/>
      <c r="HF107" s="50"/>
      <c r="HG107" s="50"/>
      <c r="HH107" s="50"/>
      <c r="HI107" s="50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50"/>
      <c r="HV107" s="50"/>
      <c r="HW107" s="50"/>
      <c r="HX107" s="50"/>
      <c r="HY107" s="50"/>
      <c r="HZ107" s="50"/>
      <c r="IA107" s="50"/>
      <c r="IB107" s="50"/>
      <c r="IC107" s="50"/>
      <c r="ID107" s="50"/>
      <c r="IE107" s="50"/>
      <c r="IF107" s="50"/>
      <c r="IG107" s="50"/>
      <c r="IH107" s="50"/>
      <c r="II107" s="50"/>
      <c r="IJ107" s="50"/>
      <c r="IK107" s="50"/>
      <c r="IL107" s="50"/>
      <c r="IM107" s="50"/>
      <c r="IN107" s="50"/>
      <c r="IO107" s="50"/>
      <c r="IP107" s="50"/>
      <c r="IQ107" s="50"/>
      <c r="IR107" s="50"/>
      <c r="IS107" s="50"/>
      <c r="IT107" s="50"/>
      <c r="IU107" s="50"/>
      <c r="IV107" s="50"/>
      <c r="IW107" s="50"/>
      <c r="IX107" s="50"/>
      <c r="IY107" s="50"/>
      <c r="IZ107" s="50"/>
      <c r="JA107" s="50"/>
      <c r="JB107" s="50"/>
      <c r="JC107" s="50"/>
      <c r="JD107" s="50"/>
      <c r="JE107" s="50"/>
      <c r="JF107" s="50"/>
      <c r="JG107" s="50"/>
      <c r="JH107" s="50"/>
      <c r="JI107" s="50"/>
      <c r="JJ107" s="50"/>
      <c r="JK107" s="50"/>
      <c r="JL107" s="50"/>
      <c r="JM107" s="50"/>
      <c r="JN107" s="50"/>
      <c r="JO107" s="50"/>
      <c r="JP107" s="50"/>
      <c r="JQ107" s="50"/>
      <c r="JR107" s="50"/>
      <c r="JS107" s="50"/>
      <c r="JT107" s="50"/>
      <c r="JU107" s="50"/>
      <c r="JV107" s="50"/>
      <c r="JW107" s="50"/>
      <c r="JX107" s="50"/>
      <c r="JY107" s="50"/>
      <c r="JZ107" s="50"/>
      <c r="KA107" s="50"/>
      <c r="KB107" s="50"/>
      <c r="KC107" s="50"/>
      <c r="KD107" s="50"/>
      <c r="KE107" s="50"/>
      <c r="KF107" s="50"/>
      <c r="KG107" s="50"/>
      <c r="KH107" s="50"/>
      <c r="KI107" s="50"/>
      <c r="KJ107" s="50"/>
      <c r="KK107" s="50"/>
      <c r="KL107" s="50"/>
      <c r="KM107" s="50"/>
      <c r="KN107" s="50"/>
      <c r="KO107" s="50"/>
      <c r="KP107" s="50"/>
      <c r="KQ107" s="50"/>
      <c r="KR107" s="50"/>
      <c r="KS107" s="50"/>
      <c r="KT107" s="50"/>
      <c r="KU107" s="50"/>
      <c r="KV107" s="50"/>
      <c r="KW107" s="50"/>
      <c r="KX107" s="50"/>
      <c r="KY107" s="50"/>
      <c r="KZ107" s="50"/>
      <c r="LA107" s="50"/>
      <c r="LB107" s="50"/>
      <c r="LC107" s="50"/>
      <c r="LD107" s="50"/>
      <c r="LE107" s="50"/>
      <c r="LF107" s="50"/>
      <c r="LG107" s="50"/>
      <c r="LH107" s="50"/>
      <c r="LI107" s="50"/>
      <c r="LJ107" s="50"/>
      <c r="LK107" s="50"/>
      <c r="LL107" s="50"/>
      <c r="LM107" s="50"/>
      <c r="LN107" s="50"/>
      <c r="LO107" s="50"/>
      <c r="LP107" s="50"/>
      <c r="LQ107" s="50"/>
      <c r="LR107" s="50"/>
      <c r="LS107" s="50"/>
      <c r="LT107" s="50"/>
      <c r="LU107" s="50"/>
      <c r="LV107" s="50"/>
      <c r="LW107" s="50"/>
      <c r="LX107" s="50"/>
      <c r="LY107" s="50"/>
      <c r="LZ107" s="50"/>
      <c r="MA107" s="50"/>
      <c r="MB107" s="50"/>
      <c r="MC107" s="50"/>
      <c r="MD107" s="50"/>
      <c r="ME107" s="50"/>
      <c r="MF107" s="50"/>
      <c r="MG107" s="50"/>
      <c r="MH107" s="50"/>
      <c r="MI107" s="50"/>
      <c r="MJ107" s="50"/>
      <c r="MK107" s="50"/>
      <c r="ML107" s="50"/>
      <c r="MM107" s="50"/>
      <c r="MN107" s="50"/>
      <c r="MO107" s="50"/>
      <c r="MP107" s="50"/>
      <c r="MQ107" s="50"/>
      <c r="MR107" s="50"/>
      <c r="MS107" s="50"/>
      <c r="MT107" s="50"/>
      <c r="MU107" s="50"/>
      <c r="MV107" s="50"/>
      <c r="MW107" s="50"/>
      <c r="MX107" s="50"/>
      <c r="MY107" s="50"/>
      <c r="MZ107" s="50"/>
      <c r="NA107" s="50"/>
      <c r="NB107" s="50"/>
      <c r="NC107" s="50"/>
      <c r="ND107" s="50"/>
      <c r="NE107" s="50"/>
      <c r="NF107" s="50"/>
      <c r="NG107" s="50"/>
      <c r="NH107" s="50"/>
      <c r="NI107" s="50"/>
      <c r="NJ107" s="50"/>
      <c r="NK107" s="50"/>
      <c r="NL107" s="50"/>
      <c r="NM107" s="50"/>
      <c r="NN107" s="50"/>
      <c r="NO107" s="50"/>
      <c r="NP107" s="50"/>
      <c r="NQ107" s="50"/>
      <c r="NR107" s="50"/>
      <c r="NS107" s="50"/>
      <c r="NT107" s="50"/>
      <c r="NU107" s="50"/>
      <c r="NV107" s="50"/>
      <c r="NW107" s="50"/>
      <c r="NX107" s="50"/>
      <c r="NY107" s="50"/>
      <c r="NZ107" s="50"/>
      <c r="OA107" s="50"/>
      <c r="OB107" s="50"/>
      <c r="OC107" s="50"/>
      <c r="OD107" s="50"/>
      <c r="OE107" s="50"/>
      <c r="OF107" s="50"/>
      <c r="OG107" s="50"/>
      <c r="OH107" s="50"/>
      <c r="OI107" s="50"/>
      <c r="OJ107" s="50"/>
      <c r="OK107" s="50"/>
      <c r="OL107" s="50"/>
      <c r="OM107" s="50"/>
      <c r="ON107" s="50"/>
      <c r="OO107" s="50"/>
      <c r="OP107" s="50"/>
      <c r="OQ107" s="50"/>
      <c r="OR107" s="50"/>
      <c r="OS107" s="50"/>
      <c r="OT107" s="50"/>
      <c r="OU107" s="50"/>
      <c r="OV107" s="50"/>
      <c r="OW107" s="50"/>
      <c r="OX107" s="50"/>
      <c r="OY107" s="50"/>
      <c r="OZ107" s="50"/>
      <c r="PA107" s="50"/>
      <c r="PB107" s="50"/>
      <c r="PC107" s="50"/>
      <c r="PD107" s="50"/>
      <c r="PE107" s="50"/>
      <c r="PF107" s="50"/>
      <c r="PG107" s="50"/>
      <c r="PH107" s="50"/>
      <c r="PI107" s="50"/>
      <c r="PJ107" s="50"/>
      <c r="PK107" s="50"/>
      <c r="PL107" s="50"/>
      <c r="PM107" s="50"/>
      <c r="PN107" s="50"/>
      <c r="PO107" s="50"/>
      <c r="PP107" s="50"/>
      <c r="PQ107" s="50"/>
      <c r="PR107" s="50"/>
      <c r="PS107" s="50"/>
      <c r="PT107" s="50"/>
      <c r="PU107" s="50"/>
      <c r="PV107" s="50"/>
      <c r="PW107" s="50"/>
      <c r="PX107" s="50"/>
      <c r="PY107" s="50"/>
      <c r="PZ107" s="50"/>
      <c r="QA107" s="50"/>
      <c r="QB107" s="50"/>
      <c r="QC107" s="50"/>
      <c r="QD107" s="50"/>
      <c r="QE107" s="50"/>
      <c r="QF107" s="50"/>
      <c r="QG107" s="50"/>
      <c r="QH107" s="50"/>
      <c r="QI107" s="50"/>
      <c r="QJ107" s="50"/>
      <c r="QK107" s="50"/>
      <c r="QL107" s="50"/>
      <c r="QM107" s="50"/>
      <c r="QN107" s="50"/>
      <c r="QO107" s="50"/>
      <c r="QP107" s="50"/>
      <c r="QQ107" s="50"/>
      <c r="QR107" s="50"/>
      <c r="QS107" s="50"/>
      <c r="QT107" s="50"/>
      <c r="QU107" s="50"/>
      <c r="QV107" s="50"/>
      <c r="QW107" s="50"/>
      <c r="QX107" s="50"/>
      <c r="QY107" s="50"/>
      <c r="QZ107" s="50"/>
      <c r="RA107" s="50"/>
      <c r="RB107" s="50"/>
      <c r="RC107" s="50"/>
      <c r="RD107" s="50"/>
      <c r="RE107" s="50"/>
      <c r="RF107" s="50"/>
      <c r="RG107" s="50"/>
      <c r="RH107" s="50"/>
      <c r="RI107" s="50"/>
      <c r="RJ107" s="50"/>
      <c r="RK107" s="50"/>
      <c r="RL107" s="50"/>
      <c r="RM107" s="50"/>
      <c r="RN107" s="50"/>
      <c r="RO107" s="50"/>
      <c r="RP107" s="50"/>
      <c r="RQ107" s="50"/>
      <c r="RR107" s="50"/>
      <c r="RS107" s="50"/>
      <c r="RT107" s="50"/>
      <c r="RU107" s="50"/>
      <c r="RV107" s="50"/>
      <c r="RW107" s="50"/>
      <c r="RX107" s="50"/>
      <c r="RY107" s="50"/>
      <c r="RZ107" s="50"/>
      <c r="SA107" s="50"/>
      <c r="SB107" s="50"/>
      <c r="SC107" s="50"/>
      <c r="SD107" s="50"/>
      <c r="SE107" s="50"/>
      <c r="SF107" s="50"/>
      <c r="SG107" s="50"/>
      <c r="SH107" s="50"/>
      <c r="SI107" s="50"/>
      <c r="SJ107" s="50"/>
      <c r="SK107" s="50"/>
      <c r="SL107" s="50"/>
      <c r="SM107" s="50"/>
      <c r="SN107" s="50"/>
      <c r="SO107" s="50"/>
      <c r="SP107" s="50"/>
      <c r="SQ107" s="50"/>
      <c r="SR107" s="50"/>
      <c r="SS107" s="50"/>
      <c r="ST107" s="50"/>
      <c r="SU107" s="50"/>
      <c r="SV107" s="50"/>
      <c r="SW107" s="50"/>
      <c r="SX107" s="50"/>
      <c r="SY107" s="50"/>
      <c r="SZ107" s="50"/>
      <c r="TA107" s="50"/>
      <c r="TB107" s="50"/>
      <c r="TC107" s="50"/>
      <c r="TD107" s="50"/>
      <c r="TE107" s="50"/>
      <c r="TF107" s="50"/>
      <c r="TG107" s="50"/>
      <c r="TH107" s="50"/>
      <c r="TI107" s="50"/>
      <c r="TJ107" s="50"/>
      <c r="TK107" s="50"/>
      <c r="TL107" s="50"/>
      <c r="TM107" s="50"/>
      <c r="TN107" s="50"/>
      <c r="TO107" s="50"/>
      <c r="TP107" s="50"/>
      <c r="TQ107" s="50"/>
      <c r="TR107" s="50"/>
      <c r="TS107" s="50"/>
      <c r="TT107" s="50"/>
      <c r="TU107" s="50"/>
      <c r="TV107" s="50"/>
      <c r="TW107" s="50"/>
      <c r="TX107" s="50"/>
      <c r="TY107" s="50"/>
      <c r="TZ107" s="50"/>
      <c r="UA107" s="50"/>
      <c r="UB107" s="50"/>
      <c r="UC107" s="50"/>
      <c r="UD107" s="50"/>
      <c r="UE107" s="50"/>
      <c r="UF107" s="50"/>
      <c r="UG107" s="50"/>
      <c r="UH107" s="50"/>
      <c r="UI107" s="50"/>
      <c r="UJ107" s="50"/>
      <c r="UK107" s="50"/>
      <c r="UL107" s="50"/>
      <c r="UM107" s="50"/>
      <c r="UN107" s="50"/>
      <c r="UO107" s="50"/>
      <c r="UP107" s="50"/>
      <c r="UQ107" s="50"/>
      <c r="UR107" s="50"/>
      <c r="US107" s="50"/>
      <c r="UT107" s="50"/>
      <c r="UU107" s="50"/>
      <c r="UV107" s="50"/>
    </row>
    <row r="108" spans="1:568" s="51" customFormat="1" ht="106.5" customHeight="1" x14ac:dyDescent="1.75">
      <c r="A108" s="135" t="s">
        <v>46</v>
      </c>
      <c r="B108" s="175" t="s">
        <v>87</v>
      </c>
      <c r="C108" s="135" t="s">
        <v>101</v>
      </c>
      <c r="D108" s="175" t="s">
        <v>64</v>
      </c>
      <c r="E108" s="175" t="s">
        <v>65</v>
      </c>
      <c r="F108" s="173">
        <v>318479</v>
      </c>
      <c r="G108" s="173">
        <v>318479</v>
      </c>
      <c r="H108" s="173">
        <v>318479</v>
      </c>
      <c r="I108" s="173">
        <f t="shared" ref="I108" si="15">F108+G108+H108</f>
        <v>955437</v>
      </c>
      <c r="J108" s="175" t="s">
        <v>25</v>
      </c>
      <c r="K108" s="49"/>
      <c r="L108" s="49"/>
      <c r="M108" s="49"/>
      <c r="N108" s="49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  <c r="BU108" s="50"/>
      <c r="BV108" s="50"/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/>
      <c r="CK108" s="50"/>
      <c r="CL108" s="50"/>
      <c r="CM108" s="50"/>
      <c r="CN108" s="50"/>
      <c r="CO108" s="50"/>
      <c r="CP108" s="50"/>
      <c r="CQ108" s="50"/>
      <c r="CR108" s="50"/>
      <c r="CS108" s="50"/>
      <c r="CT108" s="50"/>
      <c r="CU108" s="50"/>
      <c r="CV108" s="50"/>
      <c r="CW108" s="50"/>
      <c r="CX108" s="50"/>
      <c r="CY108" s="50"/>
      <c r="CZ108" s="50"/>
      <c r="DA108" s="50"/>
      <c r="DB108" s="50"/>
      <c r="DC108" s="50"/>
      <c r="DD108" s="50"/>
      <c r="DE108" s="50"/>
      <c r="DF108" s="50"/>
      <c r="DG108" s="50"/>
      <c r="DH108" s="50"/>
      <c r="DI108" s="50"/>
      <c r="DJ108" s="50"/>
      <c r="DK108" s="50"/>
      <c r="DL108" s="50"/>
      <c r="DM108" s="50"/>
      <c r="DN108" s="50"/>
      <c r="DO108" s="50"/>
      <c r="DP108" s="50"/>
      <c r="DQ108" s="50"/>
      <c r="DR108" s="50"/>
      <c r="DS108" s="50"/>
      <c r="DT108" s="50"/>
      <c r="DU108" s="50"/>
      <c r="DV108" s="50"/>
      <c r="DW108" s="50"/>
      <c r="DX108" s="50"/>
      <c r="DY108" s="50"/>
      <c r="DZ108" s="50"/>
      <c r="EA108" s="50"/>
      <c r="EB108" s="50"/>
      <c r="EC108" s="50"/>
      <c r="ED108" s="50"/>
      <c r="EE108" s="50"/>
      <c r="EF108" s="50"/>
      <c r="EG108" s="50"/>
      <c r="EH108" s="50"/>
      <c r="EI108" s="50"/>
      <c r="EJ108" s="50"/>
      <c r="EK108" s="50"/>
      <c r="EL108" s="50"/>
      <c r="EM108" s="50"/>
      <c r="EN108" s="50"/>
      <c r="EO108" s="50"/>
      <c r="EP108" s="50"/>
      <c r="EQ108" s="50"/>
      <c r="ER108" s="50"/>
      <c r="ES108" s="50"/>
      <c r="ET108" s="50"/>
      <c r="EU108" s="50"/>
      <c r="EV108" s="50"/>
      <c r="EW108" s="50"/>
      <c r="EX108" s="50"/>
      <c r="EY108" s="50"/>
      <c r="EZ108" s="50"/>
      <c r="FA108" s="50"/>
      <c r="FB108" s="50"/>
      <c r="FC108" s="50"/>
      <c r="FD108" s="50"/>
      <c r="FE108" s="50"/>
      <c r="FF108" s="50"/>
      <c r="FG108" s="50"/>
      <c r="FH108" s="50"/>
      <c r="FI108" s="50"/>
      <c r="FJ108" s="50"/>
      <c r="FK108" s="50"/>
      <c r="FL108" s="50"/>
      <c r="FM108" s="50"/>
      <c r="FN108" s="50"/>
      <c r="FO108" s="50"/>
      <c r="FP108" s="50"/>
      <c r="FQ108" s="50"/>
      <c r="FR108" s="50"/>
      <c r="FS108" s="50"/>
      <c r="FT108" s="50"/>
      <c r="FU108" s="50"/>
      <c r="FV108" s="50"/>
      <c r="FW108" s="50"/>
      <c r="FX108" s="50"/>
      <c r="FY108" s="50"/>
      <c r="FZ108" s="50"/>
      <c r="GA108" s="50"/>
      <c r="GB108" s="50"/>
      <c r="GC108" s="50"/>
      <c r="GD108" s="50"/>
      <c r="GE108" s="50"/>
      <c r="GF108" s="50"/>
      <c r="GG108" s="50"/>
      <c r="GH108" s="50"/>
      <c r="GI108" s="50"/>
      <c r="GJ108" s="50"/>
      <c r="GK108" s="50"/>
      <c r="GL108" s="50"/>
      <c r="GM108" s="50"/>
      <c r="GN108" s="50"/>
      <c r="GO108" s="50"/>
      <c r="GP108" s="50"/>
      <c r="GQ108" s="50"/>
      <c r="GR108" s="50"/>
      <c r="GS108" s="50"/>
      <c r="GT108" s="50"/>
      <c r="GU108" s="50"/>
      <c r="GV108" s="50"/>
      <c r="GW108" s="50"/>
      <c r="GX108" s="50"/>
      <c r="GY108" s="50"/>
      <c r="GZ108" s="50"/>
      <c r="HA108" s="50"/>
      <c r="HB108" s="50"/>
      <c r="HC108" s="50"/>
      <c r="HD108" s="50"/>
      <c r="HE108" s="50"/>
      <c r="HF108" s="50"/>
      <c r="HG108" s="50"/>
      <c r="HH108" s="50"/>
      <c r="HI108" s="50"/>
      <c r="HJ108" s="50"/>
      <c r="HK108" s="50"/>
      <c r="HL108" s="50"/>
      <c r="HM108" s="50"/>
      <c r="HN108" s="50"/>
      <c r="HO108" s="50"/>
      <c r="HP108" s="50"/>
      <c r="HQ108" s="50"/>
      <c r="HR108" s="50"/>
      <c r="HS108" s="50"/>
      <c r="HT108" s="50"/>
      <c r="HU108" s="50"/>
      <c r="HV108" s="50"/>
      <c r="HW108" s="50"/>
      <c r="HX108" s="50"/>
      <c r="HY108" s="50"/>
      <c r="HZ108" s="50"/>
      <c r="IA108" s="50"/>
      <c r="IB108" s="50"/>
      <c r="IC108" s="50"/>
      <c r="ID108" s="50"/>
      <c r="IE108" s="50"/>
      <c r="IF108" s="50"/>
      <c r="IG108" s="50"/>
      <c r="IH108" s="50"/>
      <c r="II108" s="50"/>
      <c r="IJ108" s="50"/>
      <c r="IK108" s="50"/>
      <c r="IL108" s="50"/>
      <c r="IM108" s="50"/>
      <c r="IN108" s="50"/>
      <c r="IO108" s="50"/>
      <c r="IP108" s="50"/>
      <c r="IQ108" s="50"/>
      <c r="IR108" s="50"/>
      <c r="IS108" s="50"/>
      <c r="IT108" s="50"/>
      <c r="IU108" s="50"/>
      <c r="IV108" s="50"/>
      <c r="IW108" s="50"/>
      <c r="IX108" s="50"/>
      <c r="IY108" s="50"/>
      <c r="IZ108" s="50"/>
      <c r="JA108" s="50"/>
      <c r="JB108" s="50"/>
      <c r="JC108" s="50"/>
      <c r="JD108" s="50"/>
      <c r="JE108" s="50"/>
      <c r="JF108" s="50"/>
      <c r="JG108" s="50"/>
      <c r="JH108" s="50"/>
      <c r="JI108" s="50"/>
      <c r="JJ108" s="50"/>
      <c r="JK108" s="50"/>
      <c r="JL108" s="50"/>
      <c r="JM108" s="50"/>
      <c r="JN108" s="50"/>
      <c r="JO108" s="50"/>
      <c r="JP108" s="50"/>
      <c r="JQ108" s="50"/>
      <c r="JR108" s="50"/>
      <c r="JS108" s="50"/>
      <c r="JT108" s="50"/>
      <c r="JU108" s="50"/>
      <c r="JV108" s="50"/>
      <c r="JW108" s="50"/>
      <c r="JX108" s="50"/>
      <c r="JY108" s="50"/>
      <c r="JZ108" s="50"/>
      <c r="KA108" s="50"/>
      <c r="KB108" s="50"/>
      <c r="KC108" s="50"/>
      <c r="KD108" s="50"/>
      <c r="KE108" s="50"/>
      <c r="KF108" s="50"/>
      <c r="KG108" s="50"/>
      <c r="KH108" s="50"/>
      <c r="KI108" s="50"/>
      <c r="KJ108" s="50"/>
      <c r="KK108" s="50"/>
      <c r="KL108" s="50"/>
      <c r="KM108" s="50"/>
      <c r="KN108" s="50"/>
      <c r="KO108" s="50"/>
      <c r="KP108" s="50"/>
      <c r="KQ108" s="50"/>
      <c r="KR108" s="50"/>
      <c r="KS108" s="50"/>
      <c r="KT108" s="50"/>
      <c r="KU108" s="50"/>
      <c r="KV108" s="50"/>
      <c r="KW108" s="50"/>
      <c r="KX108" s="50"/>
      <c r="KY108" s="50"/>
      <c r="KZ108" s="50"/>
      <c r="LA108" s="50"/>
      <c r="LB108" s="50"/>
      <c r="LC108" s="50"/>
      <c r="LD108" s="50"/>
      <c r="LE108" s="50"/>
      <c r="LF108" s="50"/>
      <c r="LG108" s="50"/>
      <c r="LH108" s="50"/>
      <c r="LI108" s="50"/>
      <c r="LJ108" s="50"/>
      <c r="LK108" s="50"/>
      <c r="LL108" s="50"/>
      <c r="LM108" s="50"/>
      <c r="LN108" s="50"/>
      <c r="LO108" s="50"/>
      <c r="LP108" s="50"/>
      <c r="LQ108" s="50"/>
      <c r="LR108" s="50"/>
      <c r="LS108" s="50"/>
      <c r="LT108" s="50"/>
      <c r="LU108" s="50"/>
      <c r="LV108" s="50"/>
      <c r="LW108" s="50"/>
      <c r="LX108" s="50"/>
      <c r="LY108" s="50"/>
      <c r="LZ108" s="50"/>
      <c r="MA108" s="50"/>
      <c r="MB108" s="50"/>
      <c r="MC108" s="50"/>
      <c r="MD108" s="50"/>
      <c r="ME108" s="50"/>
      <c r="MF108" s="50"/>
      <c r="MG108" s="50"/>
      <c r="MH108" s="50"/>
      <c r="MI108" s="50"/>
      <c r="MJ108" s="50"/>
      <c r="MK108" s="50"/>
      <c r="ML108" s="50"/>
      <c r="MM108" s="50"/>
      <c r="MN108" s="50"/>
      <c r="MO108" s="50"/>
      <c r="MP108" s="50"/>
      <c r="MQ108" s="50"/>
      <c r="MR108" s="50"/>
      <c r="MS108" s="50"/>
      <c r="MT108" s="50"/>
      <c r="MU108" s="50"/>
      <c r="MV108" s="50"/>
      <c r="MW108" s="50"/>
      <c r="MX108" s="50"/>
      <c r="MY108" s="50"/>
      <c r="MZ108" s="50"/>
      <c r="NA108" s="50"/>
      <c r="NB108" s="50"/>
      <c r="NC108" s="50"/>
      <c r="ND108" s="50"/>
      <c r="NE108" s="50"/>
      <c r="NF108" s="50"/>
      <c r="NG108" s="50"/>
      <c r="NH108" s="50"/>
      <c r="NI108" s="50"/>
      <c r="NJ108" s="50"/>
      <c r="NK108" s="50"/>
      <c r="NL108" s="50"/>
      <c r="NM108" s="50"/>
      <c r="NN108" s="50"/>
      <c r="NO108" s="50"/>
      <c r="NP108" s="50"/>
      <c r="NQ108" s="50"/>
      <c r="NR108" s="50"/>
      <c r="NS108" s="50"/>
      <c r="NT108" s="50"/>
      <c r="NU108" s="50"/>
      <c r="NV108" s="50"/>
      <c r="NW108" s="50"/>
      <c r="NX108" s="50"/>
      <c r="NY108" s="50"/>
      <c r="NZ108" s="50"/>
      <c r="OA108" s="50"/>
      <c r="OB108" s="50"/>
      <c r="OC108" s="50"/>
      <c r="OD108" s="50"/>
      <c r="OE108" s="50"/>
      <c r="OF108" s="50"/>
      <c r="OG108" s="50"/>
      <c r="OH108" s="50"/>
      <c r="OI108" s="50"/>
      <c r="OJ108" s="50"/>
      <c r="OK108" s="50"/>
      <c r="OL108" s="50"/>
      <c r="OM108" s="50"/>
      <c r="ON108" s="50"/>
      <c r="OO108" s="50"/>
      <c r="OP108" s="50"/>
      <c r="OQ108" s="50"/>
      <c r="OR108" s="50"/>
      <c r="OS108" s="50"/>
      <c r="OT108" s="50"/>
      <c r="OU108" s="50"/>
      <c r="OV108" s="50"/>
      <c r="OW108" s="50"/>
      <c r="OX108" s="50"/>
      <c r="OY108" s="50"/>
      <c r="OZ108" s="50"/>
      <c r="PA108" s="50"/>
      <c r="PB108" s="50"/>
      <c r="PC108" s="50"/>
      <c r="PD108" s="50"/>
      <c r="PE108" s="50"/>
      <c r="PF108" s="50"/>
      <c r="PG108" s="50"/>
      <c r="PH108" s="50"/>
      <c r="PI108" s="50"/>
      <c r="PJ108" s="50"/>
      <c r="PK108" s="50"/>
      <c r="PL108" s="50"/>
      <c r="PM108" s="50"/>
      <c r="PN108" s="50"/>
      <c r="PO108" s="50"/>
      <c r="PP108" s="50"/>
      <c r="PQ108" s="50"/>
      <c r="PR108" s="50"/>
      <c r="PS108" s="50"/>
      <c r="PT108" s="50"/>
      <c r="PU108" s="50"/>
      <c r="PV108" s="50"/>
      <c r="PW108" s="50"/>
      <c r="PX108" s="50"/>
      <c r="PY108" s="50"/>
      <c r="PZ108" s="50"/>
      <c r="QA108" s="50"/>
      <c r="QB108" s="50"/>
      <c r="QC108" s="50"/>
      <c r="QD108" s="50"/>
      <c r="QE108" s="50"/>
      <c r="QF108" s="50"/>
      <c r="QG108" s="50"/>
      <c r="QH108" s="50"/>
      <c r="QI108" s="50"/>
      <c r="QJ108" s="50"/>
      <c r="QK108" s="50"/>
      <c r="QL108" s="50"/>
      <c r="QM108" s="50"/>
      <c r="QN108" s="50"/>
      <c r="QO108" s="50"/>
      <c r="QP108" s="50"/>
      <c r="QQ108" s="50"/>
      <c r="QR108" s="50"/>
      <c r="QS108" s="50"/>
      <c r="QT108" s="50"/>
      <c r="QU108" s="50"/>
      <c r="QV108" s="50"/>
      <c r="QW108" s="50"/>
      <c r="QX108" s="50"/>
      <c r="QY108" s="50"/>
      <c r="QZ108" s="50"/>
      <c r="RA108" s="50"/>
      <c r="RB108" s="50"/>
      <c r="RC108" s="50"/>
      <c r="RD108" s="50"/>
      <c r="RE108" s="50"/>
      <c r="RF108" s="50"/>
      <c r="RG108" s="50"/>
      <c r="RH108" s="50"/>
      <c r="RI108" s="50"/>
      <c r="RJ108" s="50"/>
      <c r="RK108" s="50"/>
      <c r="RL108" s="50"/>
      <c r="RM108" s="50"/>
      <c r="RN108" s="50"/>
      <c r="RO108" s="50"/>
      <c r="RP108" s="50"/>
      <c r="RQ108" s="50"/>
      <c r="RR108" s="50"/>
      <c r="RS108" s="50"/>
      <c r="RT108" s="50"/>
      <c r="RU108" s="50"/>
      <c r="RV108" s="50"/>
      <c r="RW108" s="50"/>
      <c r="RX108" s="50"/>
      <c r="RY108" s="50"/>
      <c r="RZ108" s="50"/>
      <c r="SA108" s="50"/>
      <c r="SB108" s="50"/>
      <c r="SC108" s="50"/>
      <c r="SD108" s="50"/>
      <c r="SE108" s="50"/>
      <c r="SF108" s="50"/>
      <c r="SG108" s="50"/>
      <c r="SH108" s="50"/>
      <c r="SI108" s="50"/>
      <c r="SJ108" s="50"/>
      <c r="SK108" s="50"/>
      <c r="SL108" s="50"/>
      <c r="SM108" s="50"/>
      <c r="SN108" s="50"/>
      <c r="SO108" s="50"/>
      <c r="SP108" s="50"/>
      <c r="SQ108" s="50"/>
      <c r="SR108" s="50"/>
      <c r="SS108" s="50"/>
      <c r="ST108" s="50"/>
      <c r="SU108" s="50"/>
      <c r="SV108" s="50"/>
      <c r="SW108" s="50"/>
      <c r="SX108" s="50"/>
      <c r="SY108" s="50"/>
      <c r="SZ108" s="50"/>
      <c r="TA108" s="50"/>
      <c r="TB108" s="50"/>
      <c r="TC108" s="50"/>
      <c r="TD108" s="50"/>
      <c r="TE108" s="50"/>
      <c r="TF108" s="50"/>
      <c r="TG108" s="50"/>
      <c r="TH108" s="50"/>
      <c r="TI108" s="50"/>
      <c r="TJ108" s="50"/>
      <c r="TK108" s="50"/>
      <c r="TL108" s="50"/>
      <c r="TM108" s="50"/>
      <c r="TN108" s="50"/>
      <c r="TO108" s="50"/>
      <c r="TP108" s="50"/>
      <c r="TQ108" s="50"/>
      <c r="TR108" s="50"/>
      <c r="TS108" s="50"/>
      <c r="TT108" s="50"/>
      <c r="TU108" s="50"/>
      <c r="TV108" s="50"/>
      <c r="TW108" s="50"/>
      <c r="TX108" s="50"/>
      <c r="TY108" s="50"/>
      <c r="TZ108" s="50"/>
      <c r="UA108" s="50"/>
      <c r="UB108" s="50"/>
      <c r="UC108" s="50"/>
      <c r="UD108" s="50"/>
      <c r="UE108" s="50"/>
      <c r="UF108" s="50"/>
      <c r="UG108" s="50"/>
      <c r="UH108" s="50"/>
      <c r="UI108" s="50"/>
      <c r="UJ108" s="50"/>
      <c r="UK108" s="50"/>
      <c r="UL108" s="50"/>
      <c r="UM108" s="50"/>
      <c r="UN108" s="50"/>
      <c r="UO108" s="50"/>
      <c r="UP108" s="50"/>
      <c r="UQ108" s="50"/>
      <c r="UR108" s="50"/>
      <c r="US108" s="50"/>
      <c r="UT108" s="50"/>
      <c r="UU108" s="50"/>
      <c r="UV108" s="50"/>
    </row>
    <row r="109" spans="1:568" s="51" customFormat="1" ht="396" customHeight="1" x14ac:dyDescent="1.75">
      <c r="A109" s="136"/>
      <c r="B109" s="160"/>
      <c r="C109" s="136"/>
      <c r="D109" s="160"/>
      <c r="E109" s="160"/>
      <c r="F109" s="174"/>
      <c r="G109" s="174"/>
      <c r="H109" s="174"/>
      <c r="I109" s="174"/>
      <c r="J109" s="160"/>
      <c r="K109" s="49"/>
      <c r="L109" s="49"/>
      <c r="M109" s="49"/>
      <c r="N109" s="49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  <c r="CQ109" s="50"/>
      <c r="CR109" s="50"/>
      <c r="CS109" s="50"/>
      <c r="CT109" s="50"/>
      <c r="CU109" s="50"/>
      <c r="CV109" s="50"/>
      <c r="CW109" s="50"/>
      <c r="CX109" s="50"/>
      <c r="CY109" s="50"/>
      <c r="CZ109" s="50"/>
      <c r="DA109" s="50"/>
      <c r="DB109" s="50"/>
      <c r="DC109" s="50"/>
      <c r="DD109" s="50"/>
      <c r="DE109" s="50"/>
      <c r="DF109" s="50"/>
      <c r="DG109" s="50"/>
      <c r="DH109" s="50"/>
      <c r="DI109" s="50"/>
      <c r="DJ109" s="50"/>
      <c r="DK109" s="50"/>
      <c r="DL109" s="50"/>
      <c r="DM109" s="50"/>
      <c r="DN109" s="50"/>
      <c r="DO109" s="50"/>
      <c r="DP109" s="50"/>
      <c r="DQ109" s="50"/>
      <c r="DR109" s="50"/>
      <c r="DS109" s="50"/>
      <c r="DT109" s="50"/>
      <c r="DU109" s="50"/>
      <c r="DV109" s="50"/>
      <c r="DW109" s="50"/>
      <c r="DX109" s="50"/>
      <c r="DY109" s="50"/>
      <c r="DZ109" s="50"/>
      <c r="EA109" s="50"/>
      <c r="EB109" s="50"/>
      <c r="EC109" s="50"/>
      <c r="ED109" s="50"/>
      <c r="EE109" s="50"/>
      <c r="EF109" s="50"/>
      <c r="EG109" s="50"/>
      <c r="EH109" s="50"/>
      <c r="EI109" s="50"/>
      <c r="EJ109" s="50"/>
      <c r="EK109" s="50"/>
      <c r="EL109" s="50"/>
      <c r="EM109" s="50"/>
      <c r="EN109" s="50"/>
      <c r="EO109" s="50"/>
      <c r="EP109" s="50"/>
      <c r="EQ109" s="50"/>
      <c r="ER109" s="50"/>
      <c r="ES109" s="50"/>
      <c r="ET109" s="50"/>
      <c r="EU109" s="50"/>
      <c r="EV109" s="50"/>
      <c r="EW109" s="50"/>
      <c r="EX109" s="50"/>
      <c r="EY109" s="50"/>
      <c r="EZ109" s="50"/>
      <c r="FA109" s="50"/>
      <c r="FB109" s="50"/>
      <c r="FC109" s="50"/>
      <c r="FD109" s="50"/>
      <c r="FE109" s="50"/>
      <c r="FF109" s="50"/>
      <c r="FG109" s="50"/>
      <c r="FH109" s="50"/>
      <c r="FI109" s="50"/>
      <c r="FJ109" s="50"/>
      <c r="FK109" s="50"/>
      <c r="FL109" s="50"/>
      <c r="FM109" s="50"/>
      <c r="FN109" s="50"/>
      <c r="FO109" s="50"/>
      <c r="FP109" s="50"/>
      <c r="FQ109" s="50"/>
      <c r="FR109" s="50"/>
      <c r="FS109" s="50"/>
      <c r="FT109" s="50"/>
      <c r="FU109" s="50"/>
      <c r="FV109" s="50"/>
      <c r="FW109" s="50"/>
      <c r="FX109" s="50"/>
      <c r="FY109" s="50"/>
      <c r="FZ109" s="50"/>
      <c r="GA109" s="50"/>
      <c r="GB109" s="50"/>
      <c r="GC109" s="50"/>
      <c r="GD109" s="50"/>
      <c r="GE109" s="50"/>
      <c r="GF109" s="50"/>
      <c r="GG109" s="50"/>
      <c r="GH109" s="50"/>
      <c r="GI109" s="50"/>
      <c r="GJ109" s="50"/>
      <c r="GK109" s="50"/>
      <c r="GL109" s="50"/>
      <c r="GM109" s="50"/>
      <c r="GN109" s="50"/>
      <c r="GO109" s="50"/>
      <c r="GP109" s="50"/>
      <c r="GQ109" s="50"/>
      <c r="GR109" s="50"/>
      <c r="GS109" s="50"/>
      <c r="GT109" s="50"/>
      <c r="GU109" s="50"/>
      <c r="GV109" s="50"/>
      <c r="GW109" s="50"/>
      <c r="GX109" s="50"/>
      <c r="GY109" s="50"/>
      <c r="GZ109" s="50"/>
      <c r="HA109" s="50"/>
      <c r="HB109" s="50"/>
      <c r="HC109" s="50"/>
      <c r="HD109" s="50"/>
      <c r="HE109" s="50"/>
      <c r="HF109" s="50"/>
      <c r="HG109" s="50"/>
      <c r="HH109" s="50"/>
      <c r="HI109" s="50"/>
      <c r="HJ109" s="50"/>
      <c r="HK109" s="50"/>
      <c r="HL109" s="50"/>
      <c r="HM109" s="50"/>
      <c r="HN109" s="50"/>
      <c r="HO109" s="50"/>
      <c r="HP109" s="50"/>
      <c r="HQ109" s="50"/>
      <c r="HR109" s="50"/>
      <c r="HS109" s="50"/>
      <c r="HT109" s="50"/>
      <c r="HU109" s="50"/>
      <c r="HV109" s="50"/>
      <c r="HW109" s="50"/>
      <c r="HX109" s="50"/>
      <c r="HY109" s="50"/>
      <c r="HZ109" s="50"/>
      <c r="IA109" s="50"/>
      <c r="IB109" s="50"/>
      <c r="IC109" s="50"/>
      <c r="ID109" s="50"/>
      <c r="IE109" s="50"/>
      <c r="IF109" s="50"/>
      <c r="IG109" s="50"/>
      <c r="IH109" s="50"/>
      <c r="II109" s="50"/>
      <c r="IJ109" s="50"/>
      <c r="IK109" s="50"/>
      <c r="IL109" s="50"/>
      <c r="IM109" s="50"/>
      <c r="IN109" s="50"/>
      <c r="IO109" s="50"/>
      <c r="IP109" s="50"/>
      <c r="IQ109" s="50"/>
      <c r="IR109" s="50"/>
      <c r="IS109" s="50"/>
      <c r="IT109" s="50"/>
      <c r="IU109" s="50"/>
      <c r="IV109" s="50"/>
      <c r="IW109" s="50"/>
      <c r="IX109" s="50"/>
      <c r="IY109" s="50"/>
      <c r="IZ109" s="50"/>
      <c r="JA109" s="50"/>
      <c r="JB109" s="50"/>
      <c r="JC109" s="50"/>
      <c r="JD109" s="50"/>
      <c r="JE109" s="50"/>
      <c r="JF109" s="50"/>
      <c r="JG109" s="50"/>
      <c r="JH109" s="50"/>
      <c r="JI109" s="50"/>
      <c r="JJ109" s="50"/>
      <c r="JK109" s="50"/>
      <c r="JL109" s="50"/>
      <c r="JM109" s="50"/>
      <c r="JN109" s="50"/>
      <c r="JO109" s="50"/>
      <c r="JP109" s="50"/>
      <c r="JQ109" s="50"/>
      <c r="JR109" s="50"/>
      <c r="JS109" s="50"/>
      <c r="JT109" s="50"/>
      <c r="JU109" s="50"/>
      <c r="JV109" s="50"/>
      <c r="JW109" s="50"/>
      <c r="JX109" s="50"/>
      <c r="JY109" s="50"/>
      <c r="JZ109" s="50"/>
      <c r="KA109" s="50"/>
      <c r="KB109" s="50"/>
      <c r="KC109" s="50"/>
      <c r="KD109" s="50"/>
      <c r="KE109" s="50"/>
      <c r="KF109" s="50"/>
      <c r="KG109" s="50"/>
      <c r="KH109" s="50"/>
      <c r="KI109" s="50"/>
      <c r="KJ109" s="50"/>
      <c r="KK109" s="50"/>
      <c r="KL109" s="50"/>
      <c r="KM109" s="50"/>
      <c r="KN109" s="50"/>
      <c r="KO109" s="50"/>
      <c r="KP109" s="50"/>
      <c r="KQ109" s="50"/>
      <c r="KR109" s="50"/>
      <c r="KS109" s="50"/>
      <c r="KT109" s="50"/>
      <c r="KU109" s="50"/>
      <c r="KV109" s="50"/>
      <c r="KW109" s="50"/>
      <c r="KX109" s="50"/>
      <c r="KY109" s="50"/>
      <c r="KZ109" s="50"/>
      <c r="LA109" s="50"/>
      <c r="LB109" s="50"/>
      <c r="LC109" s="50"/>
      <c r="LD109" s="50"/>
      <c r="LE109" s="50"/>
      <c r="LF109" s="50"/>
      <c r="LG109" s="50"/>
      <c r="LH109" s="50"/>
      <c r="LI109" s="50"/>
      <c r="LJ109" s="50"/>
      <c r="LK109" s="50"/>
      <c r="LL109" s="50"/>
      <c r="LM109" s="50"/>
      <c r="LN109" s="50"/>
      <c r="LO109" s="50"/>
      <c r="LP109" s="50"/>
      <c r="LQ109" s="50"/>
      <c r="LR109" s="50"/>
      <c r="LS109" s="50"/>
      <c r="LT109" s="50"/>
      <c r="LU109" s="50"/>
      <c r="LV109" s="50"/>
      <c r="LW109" s="50"/>
      <c r="LX109" s="50"/>
      <c r="LY109" s="50"/>
      <c r="LZ109" s="50"/>
      <c r="MA109" s="50"/>
      <c r="MB109" s="50"/>
      <c r="MC109" s="50"/>
      <c r="MD109" s="50"/>
      <c r="ME109" s="50"/>
      <c r="MF109" s="50"/>
      <c r="MG109" s="50"/>
      <c r="MH109" s="50"/>
      <c r="MI109" s="50"/>
      <c r="MJ109" s="50"/>
      <c r="MK109" s="50"/>
      <c r="ML109" s="50"/>
      <c r="MM109" s="50"/>
      <c r="MN109" s="50"/>
      <c r="MO109" s="50"/>
      <c r="MP109" s="50"/>
      <c r="MQ109" s="50"/>
      <c r="MR109" s="50"/>
      <c r="MS109" s="50"/>
      <c r="MT109" s="50"/>
      <c r="MU109" s="50"/>
      <c r="MV109" s="50"/>
      <c r="MW109" s="50"/>
      <c r="MX109" s="50"/>
      <c r="MY109" s="50"/>
      <c r="MZ109" s="50"/>
      <c r="NA109" s="50"/>
      <c r="NB109" s="50"/>
      <c r="NC109" s="50"/>
      <c r="ND109" s="50"/>
      <c r="NE109" s="50"/>
      <c r="NF109" s="50"/>
      <c r="NG109" s="50"/>
      <c r="NH109" s="50"/>
      <c r="NI109" s="50"/>
      <c r="NJ109" s="50"/>
      <c r="NK109" s="50"/>
      <c r="NL109" s="50"/>
      <c r="NM109" s="50"/>
      <c r="NN109" s="50"/>
      <c r="NO109" s="50"/>
      <c r="NP109" s="50"/>
      <c r="NQ109" s="50"/>
      <c r="NR109" s="50"/>
      <c r="NS109" s="50"/>
      <c r="NT109" s="50"/>
      <c r="NU109" s="50"/>
      <c r="NV109" s="50"/>
      <c r="NW109" s="50"/>
      <c r="NX109" s="50"/>
      <c r="NY109" s="50"/>
      <c r="NZ109" s="50"/>
      <c r="OA109" s="50"/>
      <c r="OB109" s="50"/>
      <c r="OC109" s="50"/>
      <c r="OD109" s="50"/>
      <c r="OE109" s="50"/>
      <c r="OF109" s="50"/>
      <c r="OG109" s="50"/>
      <c r="OH109" s="50"/>
      <c r="OI109" s="50"/>
      <c r="OJ109" s="50"/>
      <c r="OK109" s="50"/>
      <c r="OL109" s="50"/>
      <c r="OM109" s="50"/>
      <c r="ON109" s="50"/>
      <c r="OO109" s="50"/>
      <c r="OP109" s="50"/>
      <c r="OQ109" s="50"/>
      <c r="OR109" s="50"/>
      <c r="OS109" s="50"/>
      <c r="OT109" s="50"/>
      <c r="OU109" s="50"/>
      <c r="OV109" s="50"/>
      <c r="OW109" s="50"/>
      <c r="OX109" s="50"/>
      <c r="OY109" s="50"/>
      <c r="OZ109" s="50"/>
      <c r="PA109" s="50"/>
      <c r="PB109" s="50"/>
      <c r="PC109" s="50"/>
      <c r="PD109" s="50"/>
      <c r="PE109" s="50"/>
      <c r="PF109" s="50"/>
      <c r="PG109" s="50"/>
      <c r="PH109" s="50"/>
      <c r="PI109" s="50"/>
      <c r="PJ109" s="50"/>
      <c r="PK109" s="50"/>
      <c r="PL109" s="50"/>
      <c r="PM109" s="50"/>
      <c r="PN109" s="50"/>
      <c r="PO109" s="50"/>
      <c r="PP109" s="50"/>
      <c r="PQ109" s="50"/>
      <c r="PR109" s="50"/>
      <c r="PS109" s="50"/>
      <c r="PT109" s="50"/>
      <c r="PU109" s="50"/>
      <c r="PV109" s="50"/>
      <c r="PW109" s="50"/>
      <c r="PX109" s="50"/>
      <c r="PY109" s="50"/>
      <c r="PZ109" s="50"/>
      <c r="QA109" s="50"/>
      <c r="QB109" s="50"/>
      <c r="QC109" s="50"/>
      <c r="QD109" s="50"/>
      <c r="QE109" s="50"/>
      <c r="QF109" s="50"/>
      <c r="QG109" s="50"/>
      <c r="QH109" s="50"/>
      <c r="QI109" s="50"/>
      <c r="QJ109" s="50"/>
      <c r="QK109" s="50"/>
      <c r="QL109" s="50"/>
      <c r="QM109" s="50"/>
      <c r="QN109" s="50"/>
      <c r="QO109" s="50"/>
      <c r="QP109" s="50"/>
      <c r="QQ109" s="50"/>
      <c r="QR109" s="50"/>
      <c r="QS109" s="50"/>
      <c r="QT109" s="50"/>
      <c r="QU109" s="50"/>
      <c r="QV109" s="50"/>
      <c r="QW109" s="50"/>
      <c r="QX109" s="50"/>
      <c r="QY109" s="50"/>
      <c r="QZ109" s="50"/>
      <c r="RA109" s="50"/>
      <c r="RB109" s="50"/>
      <c r="RC109" s="50"/>
      <c r="RD109" s="50"/>
      <c r="RE109" s="50"/>
      <c r="RF109" s="50"/>
      <c r="RG109" s="50"/>
      <c r="RH109" s="50"/>
      <c r="RI109" s="50"/>
      <c r="RJ109" s="50"/>
      <c r="RK109" s="50"/>
      <c r="RL109" s="50"/>
      <c r="RM109" s="50"/>
      <c r="RN109" s="50"/>
      <c r="RO109" s="50"/>
      <c r="RP109" s="50"/>
      <c r="RQ109" s="50"/>
      <c r="RR109" s="50"/>
      <c r="RS109" s="50"/>
      <c r="RT109" s="50"/>
      <c r="RU109" s="50"/>
      <c r="RV109" s="50"/>
      <c r="RW109" s="50"/>
      <c r="RX109" s="50"/>
      <c r="RY109" s="50"/>
      <c r="RZ109" s="50"/>
      <c r="SA109" s="50"/>
      <c r="SB109" s="50"/>
      <c r="SC109" s="50"/>
      <c r="SD109" s="50"/>
      <c r="SE109" s="50"/>
      <c r="SF109" s="50"/>
      <c r="SG109" s="50"/>
      <c r="SH109" s="50"/>
      <c r="SI109" s="50"/>
      <c r="SJ109" s="50"/>
      <c r="SK109" s="50"/>
      <c r="SL109" s="50"/>
      <c r="SM109" s="50"/>
      <c r="SN109" s="50"/>
      <c r="SO109" s="50"/>
      <c r="SP109" s="50"/>
      <c r="SQ109" s="50"/>
      <c r="SR109" s="50"/>
      <c r="SS109" s="50"/>
      <c r="ST109" s="50"/>
      <c r="SU109" s="50"/>
      <c r="SV109" s="50"/>
      <c r="SW109" s="50"/>
      <c r="SX109" s="50"/>
      <c r="SY109" s="50"/>
      <c r="SZ109" s="50"/>
      <c r="TA109" s="50"/>
      <c r="TB109" s="50"/>
      <c r="TC109" s="50"/>
      <c r="TD109" s="50"/>
      <c r="TE109" s="50"/>
      <c r="TF109" s="50"/>
      <c r="TG109" s="50"/>
      <c r="TH109" s="50"/>
      <c r="TI109" s="50"/>
      <c r="TJ109" s="50"/>
      <c r="TK109" s="50"/>
      <c r="TL109" s="50"/>
      <c r="TM109" s="50"/>
      <c r="TN109" s="50"/>
      <c r="TO109" s="50"/>
      <c r="TP109" s="50"/>
      <c r="TQ109" s="50"/>
      <c r="TR109" s="50"/>
      <c r="TS109" s="50"/>
      <c r="TT109" s="50"/>
      <c r="TU109" s="50"/>
      <c r="TV109" s="50"/>
      <c r="TW109" s="50"/>
      <c r="TX109" s="50"/>
      <c r="TY109" s="50"/>
      <c r="TZ109" s="50"/>
      <c r="UA109" s="50"/>
      <c r="UB109" s="50"/>
      <c r="UC109" s="50"/>
      <c r="UD109" s="50"/>
      <c r="UE109" s="50"/>
      <c r="UF109" s="50"/>
      <c r="UG109" s="50"/>
      <c r="UH109" s="50"/>
      <c r="UI109" s="50"/>
      <c r="UJ109" s="50"/>
      <c r="UK109" s="50"/>
      <c r="UL109" s="50"/>
      <c r="UM109" s="50"/>
      <c r="UN109" s="50"/>
      <c r="UO109" s="50"/>
      <c r="UP109" s="50"/>
      <c r="UQ109" s="50"/>
      <c r="UR109" s="50"/>
      <c r="US109" s="50"/>
      <c r="UT109" s="50"/>
      <c r="UU109" s="50"/>
      <c r="UV109" s="50"/>
    </row>
    <row r="110" spans="1:568" s="51" customFormat="1" ht="378.75" customHeight="1" x14ac:dyDescent="1.75">
      <c r="A110" s="137"/>
      <c r="B110" s="160"/>
      <c r="C110" s="137"/>
      <c r="D110" s="160"/>
      <c r="E110" s="160"/>
      <c r="F110" s="174"/>
      <c r="G110" s="174"/>
      <c r="H110" s="174"/>
      <c r="I110" s="174"/>
      <c r="J110" s="160"/>
      <c r="K110" s="49"/>
      <c r="L110" s="49"/>
      <c r="M110" s="49"/>
      <c r="N110" s="49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  <c r="BU110" s="50"/>
      <c r="BV110" s="50"/>
      <c r="BW110" s="50"/>
      <c r="BX110" s="50"/>
      <c r="BY110" s="50"/>
      <c r="BZ110" s="50"/>
      <c r="CA110" s="50"/>
      <c r="CB110" s="50"/>
      <c r="CC110" s="50"/>
      <c r="CD110" s="50"/>
      <c r="CE110" s="50"/>
      <c r="CF110" s="50"/>
      <c r="CG110" s="50"/>
      <c r="CH110" s="50"/>
      <c r="CI110" s="50"/>
      <c r="CJ110" s="50"/>
      <c r="CK110" s="50"/>
      <c r="CL110" s="50"/>
      <c r="CM110" s="50"/>
      <c r="CN110" s="50"/>
      <c r="CO110" s="50"/>
      <c r="CP110" s="50"/>
      <c r="CQ110" s="50"/>
      <c r="CR110" s="50"/>
      <c r="CS110" s="50"/>
      <c r="CT110" s="50"/>
      <c r="CU110" s="50"/>
      <c r="CV110" s="50"/>
      <c r="CW110" s="50"/>
      <c r="CX110" s="50"/>
      <c r="CY110" s="50"/>
      <c r="CZ110" s="50"/>
      <c r="DA110" s="50"/>
      <c r="DB110" s="50"/>
      <c r="DC110" s="50"/>
      <c r="DD110" s="50"/>
      <c r="DE110" s="50"/>
      <c r="DF110" s="50"/>
      <c r="DG110" s="50"/>
      <c r="DH110" s="50"/>
      <c r="DI110" s="50"/>
      <c r="DJ110" s="50"/>
      <c r="DK110" s="50"/>
      <c r="DL110" s="50"/>
      <c r="DM110" s="50"/>
      <c r="DN110" s="50"/>
      <c r="DO110" s="50"/>
      <c r="DP110" s="50"/>
      <c r="DQ110" s="50"/>
      <c r="DR110" s="50"/>
      <c r="DS110" s="50"/>
      <c r="DT110" s="50"/>
      <c r="DU110" s="50"/>
      <c r="DV110" s="50"/>
      <c r="DW110" s="50"/>
      <c r="DX110" s="50"/>
      <c r="DY110" s="50"/>
      <c r="DZ110" s="50"/>
      <c r="EA110" s="50"/>
      <c r="EB110" s="50"/>
      <c r="EC110" s="50"/>
      <c r="ED110" s="50"/>
      <c r="EE110" s="50"/>
      <c r="EF110" s="50"/>
      <c r="EG110" s="50"/>
      <c r="EH110" s="50"/>
      <c r="EI110" s="50"/>
      <c r="EJ110" s="50"/>
      <c r="EK110" s="50"/>
      <c r="EL110" s="50"/>
      <c r="EM110" s="50"/>
      <c r="EN110" s="50"/>
      <c r="EO110" s="50"/>
      <c r="EP110" s="50"/>
      <c r="EQ110" s="50"/>
      <c r="ER110" s="50"/>
      <c r="ES110" s="50"/>
      <c r="ET110" s="50"/>
      <c r="EU110" s="50"/>
      <c r="EV110" s="50"/>
      <c r="EW110" s="50"/>
      <c r="EX110" s="50"/>
      <c r="EY110" s="50"/>
      <c r="EZ110" s="50"/>
      <c r="FA110" s="50"/>
      <c r="FB110" s="50"/>
      <c r="FC110" s="50"/>
      <c r="FD110" s="50"/>
      <c r="FE110" s="50"/>
      <c r="FF110" s="50"/>
      <c r="FG110" s="50"/>
      <c r="FH110" s="50"/>
      <c r="FI110" s="50"/>
      <c r="FJ110" s="50"/>
      <c r="FK110" s="50"/>
      <c r="FL110" s="50"/>
      <c r="FM110" s="50"/>
      <c r="FN110" s="50"/>
      <c r="FO110" s="50"/>
      <c r="FP110" s="50"/>
      <c r="FQ110" s="50"/>
      <c r="FR110" s="50"/>
      <c r="FS110" s="50"/>
      <c r="FT110" s="50"/>
      <c r="FU110" s="50"/>
      <c r="FV110" s="50"/>
      <c r="FW110" s="50"/>
      <c r="FX110" s="50"/>
      <c r="FY110" s="50"/>
      <c r="FZ110" s="50"/>
      <c r="GA110" s="50"/>
      <c r="GB110" s="50"/>
      <c r="GC110" s="50"/>
      <c r="GD110" s="50"/>
      <c r="GE110" s="50"/>
      <c r="GF110" s="50"/>
      <c r="GG110" s="50"/>
      <c r="GH110" s="50"/>
      <c r="GI110" s="50"/>
      <c r="GJ110" s="50"/>
      <c r="GK110" s="50"/>
      <c r="GL110" s="50"/>
      <c r="GM110" s="50"/>
      <c r="GN110" s="50"/>
      <c r="GO110" s="50"/>
      <c r="GP110" s="50"/>
      <c r="GQ110" s="50"/>
      <c r="GR110" s="50"/>
      <c r="GS110" s="50"/>
      <c r="GT110" s="50"/>
      <c r="GU110" s="50"/>
      <c r="GV110" s="50"/>
      <c r="GW110" s="50"/>
      <c r="GX110" s="50"/>
      <c r="GY110" s="50"/>
      <c r="GZ110" s="50"/>
      <c r="HA110" s="50"/>
      <c r="HB110" s="50"/>
      <c r="HC110" s="50"/>
      <c r="HD110" s="50"/>
      <c r="HE110" s="50"/>
      <c r="HF110" s="50"/>
      <c r="HG110" s="50"/>
      <c r="HH110" s="50"/>
      <c r="HI110" s="50"/>
      <c r="HJ110" s="50"/>
      <c r="HK110" s="50"/>
      <c r="HL110" s="50"/>
      <c r="HM110" s="50"/>
      <c r="HN110" s="50"/>
      <c r="HO110" s="50"/>
      <c r="HP110" s="50"/>
      <c r="HQ110" s="50"/>
      <c r="HR110" s="50"/>
      <c r="HS110" s="50"/>
      <c r="HT110" s="50"/>
      <c r="HU110" s="50"/>
      <c r="HV110" s="50"/>
      <c r="HW110" s="50"/>
      <c r="HX110" s="50"/>
      <c r="HY110" s="50"/>
      <c r="HZ110" s="50"/>
      <c r="IA110" s="50"/>
      <c r="IB110" s="50"/>
      <c r="IC110" s="50"/>
      <c r="ID110" s="50"/>
      <c r="IE110" s="50"/>
      <c r="IF110" s="50"/>
      <c r="IG110" s="50"/>
      <c r="IH110" s="50"/>
      <c r="II110" s="50"/>
      <c r="IJ110" s="50"/>
      <c r="IK110" s="50"/>
      <c r="IL110" s="50"/>
      <c r="IM110" s="50"/>
      <c r="IN110" s="50"/>
      <c r="IO110" s="50"/>
      <c r="IP110" s="50"/>
      <c r="IQ110" s="50"/>
      <c r="IR110" s="50"/>
      <c r="IS110" s="50"/>
      <c r="IT110" s="50"/>
      <c r="IU110" s="50"/>
      <c r="IV110" s="50"/>
      <c r="IW110" s="50"/>
      <c r="IX110" s="50"/>
      <c r="IY110" s="50"/>
      <c r="IZ110" s="50"/>
      <c r="JA110" s="50"/>
      <c r="JB110" s="50"/>
      <c r="JC110" s="50"/>
      <c r="JD110" s="50"/>
      <c r="JE110" s="50"/>
      <c r="JF110" s="50"/>
      <c r="JG110" s="50"/>
      <c r="JH110" s="50"/>
      <c r="JI110" s="50"/>
      <c r="JJ110" s="50"/>
      <c r="JK110" s="50"/>
      <c r="JL110" s="50"/>
      <c r="JM110" s="50"/>
      <c r="JN110" s="50"/>
      <c r="JO110" s="50"/>
      <c r="JP110" s="50"/>
      <c r="JQ110" s="50"/>
      <c r="JR110" s="50"/>
      <c r="JS110" s="50"/>
      <c r="JT110" s="50"/>
      <c r="JU110" s="50"/>
      <c r="JV110" s="50"/>
      <c r="JW110" s="50"/>
      <c r="JX110" s="50"/>
      <c r="JY110" s="50"/>
      <c r="JZ110" s="50"/>
      <c r="KA110" s="50"/>
      <c r="KB110" s="50"/>
      <c r="KC110" s="50"/>
      <c r="KD110" s="50"/>
      <c r="KE110" s="50"/>
      <c r="KF110" s="50"/>
      <c r="KG110" s="50"/>
      <c r="KH110" s="50"/>
      <c r="KI110" s="50"/>
      <c r="KJ110" s="50"/>
      <c r="KK110" s="50"/>
      <c r="KL110" s="50"/>
      <c r="KM110" s="50"/>
      <c r="KN110" s="50"/>
      <c r="KO110" s="50"/>
      <c r="KP110" s="50"/>
      <c r="KQ110" s="50"/>
      <c r="KR110" s="50"/>
      <c r="KS110" s="50"/>
      <c r="KT110" s="50"/>
      <c r="KU110" s="50"/>
      <c r="KV110" s="50"/>
      <c r="KW110" s="50"/>
      <c r="KX110" s="50"/>
      <c r="KY110" s="50"/>
      <c r="KZ110" s="50"/>
      <c r="LA110" s="50"/>
      <c r="LB110" s="50"/>
      <c r="LC110" s="50"/>
      <c r="LD110" s="50"/>
      <c r="LE110" s="50"/>
      <c r="LF110" s="50"/>
      <c r="LG110" s="50"/>
      <c r="LH110" s="50"/>
      <c r="LI110" s="50"/>
      <c r="LJ110" s="50"/>
      <c r="LK110" s="50"/>
      <c r="LL110" s="50"/>
      <c r="LM110" s="50"/>
      <c r="LN110" s="50"/>
      <c r="LO110" s="50"/>
      <c r="LP110" s="50"/>
      <c r="LQ110" s="50"/>
      <c r="LR110" s="50"/>
      <c r="LS110" s="50"/>
      <c r="LT110" s="50"/>
      <c r="LU110" s="50"/>
      <c r="LV110" s="50"/>
      <c r="LW110" s="50"/>
      <c r="LX110" s="50"/>
      <c r="LY110" s="50"/>
      <c r="LZ110" s="50"/>
      <c r="MA110" s="50"/>
      <c r="MB110" s="50"/>
      <c r="MC110" s="50"/>
      <c r="MD110" s="50"/>
      <c r="ME110" s="50"/>
      <c r="MF110" s="50"/>
      <c r="MG110" s="50"/>
      <c r="MH110" s="50"/>
      <c r="MI110" s="50"/>
      <c r="MJ110" s="50"/>
      <c r="MK110" s="50"/>
      <c r="ML110" s="50"/>
      <c r="MM110" s="50"/>
      <c r="MN110" s="50"/>
      <c r="MO110" s="50"/>
      <c r="MP110" s="50"/>
      <c r="MQ110" s="50"/>
      <c r="MR110" s="50"/>
      <c r="MS110" s="50"/>
      <c r="MT110" s="50"/>
      <c r="MU110" s="50"/>
      <c r="MV110" s="50"/>
      <c r="MW110" s="50"/>
      <c r="MX110" s="50"/>
      <c r="MY110" s="50"/>
      <c r="MZ110" s="50"/>
      <c r="NA110" s="50"/>
      <c r="NB110" s="50"/>
      <c r="NC110" s="50"/>
      <c r="ND110" s="50"/>
      <c r="NE110" s="50"/>
      <c r="NF110" s="50"/>
      <c r="NG110" s="50"/>
      <c r="NH110" s="50"/>
      <c r="NI110" s="50"/>
      <c r="NJ110" s="50"/>
      <c r="NK110" s="50"/>
      <c r="NL110" s="50"/>
      <c r="NM110" s="50"/>
      <c r="NN110" s="50"/>
      <c r="NO110" s="50"/>
      <c r="NP110" s="50"/>
      <c r="NQ110" s="50"/>
      <c r="NR110" s="50"/>
      <c r="NS110" s="50"/>
      <c r="NT110" s="50"/>
      <c r="NU110" s="50"/>
      <c r="NV110" s="50"/>
      <c r="NW110" s="50"/>
      <c r="NX110" s="50"/>
      <c r="NY110" s="50"/>
      <c r="NZ110" s="50"/>
      <c r="OA110" s="50"/>
      <c r="OB110" s="50"/>
      <c r="OC110" s="50"/>
      <c r="OD110" s="50"/>
      <c r="OE110" s="50"/>
      <c r="OF110" s="50"/>
      <c r="OG110" s="50"/>
      <c r="OH110" s="50"/>
      <c r="OI110" s="50"/>
      <c r="OJ110" s="50"/>
      <c r="OK110" s="50"/>
      <c r="OL110" s="50"/>
      <c r="OM110" s="50"/>
      <c r="ON110" s="50"/>
      <c r="OO110" s="50"/>
      <c r="OP110" s="50"/>
      <c r="OQ110" s="50"/>
      <c r="OR110" s="50"/>
      <c r="OS110" s="50"/>
      <c r="OT110" s="50"/>
      <c r="OU110" s="50"/>
      <c r="OV110" s="50"/>
      <c r="OW110" s="50"/>
      <c r="OX110" s="50"/>
      <c r="OY110" s="50"/>
      <c r="OZ110" s="50"/>
      <c r="PA110" s="50"/>
      <c r="PB110" s="50"/>
      <c r="PC110" s="50"/>
      <c r="PD110" s="50"/>
      <c r="PE110" s="50"/>
      <c r="PF110" s="50"/>
      <c r="PG110" s="50"/>
      <c r="PH110" s="50"/>
      <c r="PI110" s="50"/>
      <c r="PJ110" s="50"/>
      <c r="PK110" s="50"/>
      <c r="PL110" s="50"/>
      <c r="PM110" s="50"/>
      <c r="PN110" s="50"/>
      <c r="PO110" s="50"/>
      <c r="PP110" s="50"/>
      <c r="PQ110" s="50"/>
      <c r="PR110" s="50"/>
      <c r="PS110" s="50"/>
      <c r="PT110" s="50"/>
      <c r="PU110" s="50"/>
      <c r="PV110" s="50"/>
      <c r="PW110" s="50"/>
      <c r="PX110" s="50"/>
      <c r="PY110" s="50"/>
      <c r="PZ110" s="50"/>
      <c r="QA110" s="50"/>
      <c r="QB110" s="50"/>
      <c r="QC110" s="50"/>
      <c r="QD110" s="50"/>
      <c r="QE110" s="50"/>
      <c r="QF110" s="50"/>
      <c r="QG110" s="50"/>
      <c r="QH110" s="50"/>
      <c r="QI110" s="50"/>
      <c r="QJ110" s="50"/>
      <c r="QK110" s="50"/>
      <c r="QL110" s="50"/>
      <c r="QM110" s="50"/>
      <c r="QN110" s="50"/>
      <c r="QO110" s="50"/>
      <c r="QP110" s="50"/>
      <c r="QQ110" s="50"/>
      <c r="QR110" s="50"/>
      <c r="QS110" s="50"/>
      <c r="QT110" s="50"/>
      <c r="QU110" s="50"/>
      <c r="QV110" s="50"/>
      <c r="QW110" s="50"/>
      <c r="QX110" s="50"/>
      <c r="QY110" s="50"/>
      <c r="QZ110" s="50"/>
      <c r="RA110" s="50"/>
      <c r="RB110" s="50"/>
      <c r="RC110" s="50"/>
      <c r="RD110" s="50"/>
      <c r="RE110" s="50"/>
      <c r="RF110" s="50"/>
      <c r="RG110" s="50"/>
      <c r="RH110" s="50"/>
      <c r="RI110" s="50"/>
      <c r="RJ110" s="50"/>
      <c r="RK110" s="50"/>
      <c r="RL110" s="50"/>
      <c r="RM110" s="50"/>
      <c r="RN110" s="50"/>
      <c r="RO110" s="50"/>
      <c r="RP110" s="50"/>
      <c r="RQ110" s="50"/>
      <c r="RR110" s="50"/>
      <c r="RS110" s="50"/>
      <c r="RT110" s="50"/>
      <c r="RU110" s="50"/>
      <c r="RV110" s="50"/>
      <c r="RW110" s="50"/>
      <c r="RX110" s="50"/>
      <c r="RY110" s="50"/>
      <c r="RZ110" s="50"/>
      <c r="SA110" s="50"/>
      <c r="SB110" s="50"/>
      <c r="SC110" s="50"/>
      <c r="SD110" s="50"/>
      <c r="SE110" s="50"/>
      <c r="SF110" s="50"/>
      <c r="SG110" s="50"/>
      <c r="SH110" s="50"/>
      <c r="SI110" s="50"/>
      <c r="SJ110" s="50"/>
      <c r="SK110" s="50"/>
      <c r="SL110" s="50"/>
      <c r="SM110" s="50"/>
      <c r="SN110" s="50"/>
      <c r="SO110" s="50"/>
      <c r="SP110" s="50"/>
      <c r="SQ110" s="50"/>
      <c r="SR110" s="50"/>
      <c r="SS110" s="50"/>
      <c r="ST110" s="50"/>
      <c r="SU110" s="50"/>
      <c r="SV110" s="50"/>
      <c r="SW110" s="50"/>
      <c r="SX110" s="50"/>
      <c r="SY110" s="50"/>
      <c r="SZ110" s="50"/>
      <c r="TA110" s="50"/>
      <c r="TB110" s="50"/>
      <c r="TC110" s="50"/>
      <c r="TD110" s="50"/>
      <c r="TE110" s="50"/>
      <c r="TF110" s="50"/>
      <c r="TG110" s="50"/>
      <c r="TH110" s="50"/>
      <c r="TI110" s="50"/>
      <c r="TJ110" s="50"/>
      <c r="TK110" s="50"/>
      <c r="TL110" s="50"/>
      <c r="TM110" s="50"/>
      <c r="TN110" s="50"/>
      <c r="TO110" s="50"/>
      <c r="TP110" s="50"/>
      <c r="TQ110" s="50"/>
      <c r="TR110" s="50"/>
      <c r="TS110" s="50"/>
      <c r="TT110" s="50"/>
      <c r="TU110" s="50"/>
      <c r="TV110" s="50"/>
      <c r="TW110" s="50"/>
      <c r="TX110" s="50"/>
      <c r="TY110" s="50"/>
      <c r="TZ110" s="50"/>
      <c r="UA110" s="50"/>
      <c r="UB110" s="50"/>
      <c r="UC110" s="50"/>
      <c r="UD110" s="50"/>
      <c r="UE110" s="50"/>
      <c r="UF110" s="50"/>
      <c r="UG110" s="50"/>
      <c r="UH110" s="50"/>
      <c r="UI110" s="50"/>
      <c r="UJ110" s="50"/>
      <c r="UK110" s="50"/>
      <c r="UL110" s="50"/>
      <c r="UM110" s="50"/>
      <c r="UN110" s="50"/>
      <c r="UO110" s="50"/>
      <c r="UP110" s="50"/>
      <c r="UQ110" s="50"/>
      <c r="UR110" s="50"/>
      <c r="US110" s="50"/>
      <c r="UT110" s="50"/>
      <c r="UU110" s="50"/>
      <c r="UV110" s="50"/>
    </row>
    <row r="111" spans="1:568" s="51" customFormat="1" ht="123.75" customHeight="1" x14ac:dyDescent="1.75">
      <c r="A111" s="93"/>
      <c r="B111" s="93"/>
      <c r="C111" s="93"/>
      <c r="D111" s="93"/>
      <c r="E111" s="209">
        <v>7</v>
      </c>
      <c r="F111" s="209"/>
      <c r="G111" s="116"/>
      <c r="H111" s="116"/>
      <c r="I111" s="116"/>
      <c r="J111" s="117"/>
      <c r="K111" s="49"/>
      <c r="L111" s="49"/>
      <c r="M111" s="49"/>
      <c r="N111" s="49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50"/>
      <c r="CL111" s="50"/>
      <c r="CM111" s="50"/>
      <c r="CN111" s="50"/>
      <c r="CO111" s="50"/>
      <c r="CP111" s="50"/>
      <c r="CQ111" s="50"/>
      <c r="CR111" s="50"/>
      <c r="CS111" s="50"/>
      <c r="CT111" s="50"/>
      <c r="CU111" s="50"/>
      <c r="CV111" s="50"/>
      <c r="CW111" s="50"/>
      <c r="CX111" s="50"/>
      <c r="CY111" s="50"/>
      <c r="CZ111" s="50"/>
      <c r="DA111" s="50"/>
      <c r="DB111" s="50"/>
      <c r="DC111" s="50"/>
      <c r="DD111" s="50"/>
      <c r="DE111" s="50"/>
      <c r="DF111" s="50"/>
      <c r="DG111" s="50"/>
      <c r="DH111" s="50"/>
      <c r="DI111" s="50"/>
      <c r="DJ111" s="50"/>
      <c r="DK111" s="50"/>
      <c r="DL111" s="50"/>
      <c r="DM111" s="50"/>
      <c r="DN111" s="50"/>
      <c r="DO111" s="50"/>
      <c r="DP111" s="50"/>
      <c r="DQ111" s="50"/>
      <c r="DR111" s="50"/>
      <c r="DS111" s="50"/>
      <c r="DT111" s="50"/>
      <c r="DU111" s="50"/>
      <c r="DV111" s="50"/>
      <c r="DW111" s="50"/>
      <c r="DX111" s="50"/>
      <c r="DY111" s="50"/>
      <c r="DZ111" s="50"/>
      <c r="EA111" s="50"/>
      <c r="EB111" s="50"/>
      <c r="EC111" s="50"/>
      <c r="ED111" s="50"/>
      <c r="EE111" s="50"/>
      <c r="EF111" s="50"/>
      <c r="EG111" s="50"/>
      <c r="EH111" s="50"/>
      <c r="EI111" s="50"/>
      <c r="EJ111" s="50"/>
      <c r="EK111" s="50"/>
      <c r="EL111" s="50"/>
      <c r="EM111" s="50"/>
      <c r="EN111" s="50"/>
      <c r="EO111" s="50"/>
      <c r="EP111" s="50"/>
      <c r="EQ111" s="50"/>
      <c r="ER111" s="50"/>
      <c r="ES111" s="50"/>
      <c r="ET111" s="50"/>
      <c r="EU111" s="50"/>
      <c r="EV111" s="50"/>
      <c r="EW111" s="50"/>
      <c r="EX111" s="50"/>
      <c r="EY111" s="50"/>
      <c r="EZ111" s="50"/>
      <c r="FA111" s="50"/>
      <c r="FB111" s="50"/>
      <c r="FC111" s="50"/>
      <c r="FD111" s="50"/>
      <c r="FE111" s="50"/>
      <c r="FF111" s="50"/>
      <c r="FG111" s="50"/>
      <c r="FH111" s="50"/>
      <c r="FI111" s="50"/>
      <c r="FJ111" s="50"/>
      <c r="FK111" s="50"/>
      <c r="FL111" s="50"/>
      <c r="FM111" s="50"/>
      <c r="FN111" s="50"/>
      <c r="FO111" s="50"/>
      <c r="FP111" s="50"/>
      <c r="FQ111" s="50"/>
      <c r="FR111" s="50"/>
      <c r="FS111" s="50"/>
      <c r="FT111" s="50"/>
      <c r="FU111" s="50"/>
      <c r="FV111" s="50"/>
      <c r="FW111" s="50"/>
      <c r="FX111" s="50"/>
      <c r="FY111" s="50"/>
      <c r="FZ111" s="50"/>
      <c r="GA111" s="50"/>
      <c r="GB111" s="50"/>
      <c r="GC111" s="50"/>
      <c r="GD111" s="50"/>
      <c r="GE111" s="50"/>
      <c r="GF111" s="50"/>
      <c r="GG111" s="50"/>
      <c r="GH111" s="50"/>
      <c r="GI111" s="50"/>
      <c r="GJ111" s="50"/>
      <c r="GK111" s="50"/>
      <c r="GL111" s="50"/>
      <c r="GM111" s="50"/>
      <c r="GN111" s="50"/>
      <c r="GO111" s="50"/>
      <c r="GP111" s="50"/>
      <c r="GQ111" s="50"/>
      <c r="GR111" s="50"/>
      <c r="GS111" s="50"/>
      <c r="GT111" s="50"/>
      <c r="GU111" s="50"/>
      <c r="GV111" s="50"/>
      <c r="GW111" s="50"/>
      <c r="GX111" s="50"/>
      <c r="GY111" s="50"/>
      <c r="GZ111" s="50"/>
      <c r="HA111" s="50"/>
      <c r="HB111" s="50"/>
      <c r="HC111" s="50"/>
      <c r="HD111" s="50"/>
      <c r="HE111" s="50"/>
      <c r="HF111" s="50"/>
      <c r="HG111" s="50"/>
      <c r="HH111" s="50"/>
      <c r="HI111" s="50"/>
      <c r="HJ111" s="50"/>
      <c r="HK111" s="50"/>
      <c r="HL111" s="50"/>
      <c r="HM111" s="50"/>
      <c r="HN111" s="50"/>
      <c r="HO111" s="50"/>
      <c r="HP111" s="50"/>
      <c r="HQ111" s="50"/>
      <c r="HR111" s="50"/>
      <c r="HS111" s="50"/>
      <c r="HT111" s="50"/>
      <c r="HU111" s="50"/>
      <c r="HV111" s="50"/>
      <c r="HW111" s="50"/>
      <c r="HX111" s="50"/>
      <c r="HY111" s="50"/>
      <c r="HZ111" s="50"/>
      <c r="IA111" s="50"/>
      <c r="IB111" s="50"/>
      <c r="IC111" s="50"/>
      <c r="ID111" s="50"/>
      <c r="IE111" s="50"/>
      <c r="IF111" s="50"/>
      <c r="IG111" s="50"/>
      <c r="IH111" s="50"/>
      <c r="II111" s="50"/>
      <c r="IJ111" s="50"/>
      <c r="IK111" s="50"/>
      <c r="IL111" s="50"/>
      <c r="IM111" s="50"/>
      <c r="IN111" s="50"/>
      <c r="IO111" s="50"/>
      <c r="IP111" s="50"/>
      <c r="IQ111" s="50"/>
      <c r="IR111" s="50"/>
      <c r="IS111" s="50"/>
      <c r="IT111" s="50"/>
      <c r="IU111" s="50"/>
      <c r="IV111" s="50"/>
      <c r="IW111" s="50"/>
      <c r="IX111" s="50"/>
      <c r="IY111" s="50"/>
      <c r="IZ111" s="50"/>
      <c r="JA111" s="50"/>
      <c r="JB111" s="50"/>
      <c r="JC111" s="50"/>
      <c r="JD111" s="50"/>
      <c r="JE111" s="50"/>
      <c r="JF111" s="50"/>
      <c r="JG111" s="50"/>
      <c r="JH111" s="50"/>
      <c r="JI111" s="50"/>
      <c r="JJ111" s="50"/>
      <c r="JK111" s="50"/>
      <c r="JL111" s="50"/>
      <c r="JM111" s="50"/>
      <c r="JN111" s="50"/>
      <c r="JO111" s="50"/>
      <c r="JP111" s="50"/>
      <c r="JQ111" s="50"/>
      <c r="JR111" s="50"/>
      <c r="JS111" s="50"/>
      <c r="JT111" s="50"/>
      <c r="JU111" s="50"/>
      <c r="JV111" s="50"/>
      <c r="JW111" s="50"/>
      <c r="JX111" s="50"/>
      <c r="JY111" s="50"/>
      <c r="JZ111" s="50"/>
      <c r="KA111" s="50"/>
      <c r="KB111" s="50"/>
      <c r="KC111" s="50"/>
      <c r="KD111" s="50"/>
      <c r="KE111" s="50"/>
      <c r="KF111" s="50"/>
      <c r="KG111" s="50"/>
      <c r="KH111" s="50"/>
      <c r="KI111" s="50"/>
      <c r="KJ111" s="50"/>
      <c r="KK111" s="50"/>
      <c r="KL111" s="50"/>
      <c r="KM111" s="50"/>
      <c r="KN111" s="50"/>
      <c r="KO111" s="50"/>
      <c r="KP111" s="50"/>
      <c r="KQ111" s="50"/>
      <c r="KR111" s="50"/>
      <c r="KS111" s="50"/>
      <c r="KT111" s="50"/>
      <c r="KU111" s="50"/>
      <c r="KV111" s="50"/>
      <c r="KW111" s="50"/>
      <c r="KX111" s="50"/>
      <c r="KY111" s="50"/>
      <c r="KZ111" s="50"/>
      <c r="LA111" s="50"/>
      <c r="LB111" s="50"/>
      <c r="LC111" s="50"/>
      <c r="LD111" s="50"/>
      <c r="LE111" s="50"/>
      <c r="LF111" s="50"/>
      <c r="LG111" s="50"/>
      <c r="LH111" s="50"/>
      <c r="LI111" s="50"/>
      <c r="LJ111" s="50"/>
      <c r="LK111" s="50"/>
      <c r="LL111" s="50"/>
      <c r="LM111" s="50"/>
      <c r="LN111" s="50"/>
      <c r="LO111" s="50"/>
      <c r="LP111" s="50"/>
      <c r="LQ111" s="50"/>
      <c r="LR111" s="50"/>
      <c r="LS111" s="50"/>
      <c r="LT111" s="50"/>
      <c r="LU111" s="50"/>
      <c r="LV111" s="50"/>
      <c r="LW111" s="50"/>
      <c r="LX111" s="50"/>
      <c r="LY111" s="50"/>
      <c r="LZ111" s="50"/>
      <c r="MA111" s="50"/>
      <c r="MB111" s="50"/>
      <c r="MC111" s="50"/>
      <c r="MD111" s="50"/>
      <c r="ME111" s="50"/>
      <c r="MF111" s="50"/>
      <c r="MG111" s="50"/>
      <c r="MH111" s="50"/>
      <c r="MI111" s="50"/>
      <c r="MJ111" s="50"/>
      <c r="MK111" s="50"/>
      <c r="ML111" s="50"/>
      <c r="MM111" s="50"/>
      <c r="MN111" s="50"/>
      <c r="MO111" s="50"/>
      <c r="MP111" s="50"/>
      <c r="MQ111" s="50"/>
      <c r="MR111" s="50"/>
      <c r="MS111" s="50"/>
      <c r="MT111" s="50"/>
      <c r="MU111" s="50"/>
      <c r="MV111" s="50"/>
      <c r="MW111" s="50"/>
      <c r="MX111" s="50"/>
      <c r="MY111" s="50"/>
      <c r="MZ111" s="50"/>
      <c r="NA111" s="50"/>
      <c r="NB111" s="50"/>
      <c r="NC111" s="50"/>
      <c r="ND111" s="50"/>
      <c r="NE111" s="50"/>
      <c r="NF111" s="50"/>
      <c r="NG111" s="50"/>
      <c r="NH111" s="50"/>
      <c r="NI111" s="50"/>
      <c r="NJ111" s="50"/>
      <c r="NK111" s="50"/>
      <c r="NL111" s="50"/>
      <c r="NM111" s="50"/>
      <c r="NN111" s="50"/>
      <c r="NO111" s="50"/>
      <c r="NP111" s="50"/>
      <c r="NQ111" s="50"/>
      <c r="NR111" s="50"/>
      <c r="NS111" s="50"/>
      <c r="NT111" s="50"/>
      <c r="NU111" s="50"/>
      <c r="NV111" s="50"/>
      <c r="NW111" s="50"/>
      <c r="NX111" s="50"/>
      <c r="NY111" s="50"/>
      <c r="NZ111" s="50"/>
      <c r="OA111" s="50"/>
      <c r="OB111" s="50"/>
      <c r="OC111" s="50"/>
      <c r="OD111" s="50"/>
      <c r="OE111" s="50"/>
      <c r="OF111" s="50"/>
      <c r="OG111" s="50"/>
      <c r="OH111" s="50"/>
      <c r="OI111" s="50"/>
      <c r="OJ111" s="50"/>
      <c r="OK111" s="50"/>
      <c r="OL111" s="50"/>
      <c r="OM111" s="50"/>
      <c r="ON111" s="50"/>
      <c r="OO111" s="50"/>
      <c r="OP111" s="50"/>
      <c r="OQ111" s="50"/>
      <c r="OR111" s="50"/>
      <c r="OS111" s="50"/>
      <c r="OT111" s="50"/>
      <c r="OU111" s="50"/>
      <c r="OV111" s="50"/>
      <c r="OW111" s="50"/>
      <c r="OX111" s="50"/>
      <c r="OY111" s="50"/>
      <c r="OZ111" s="50"/>
      <c r="PA111" s="50"/>
      <c r="PB111" s="50"/>
      <c r="PC111" s="50"/>
      <c r="PD111" s="50"/>
      <c r="PE111" s="50"/>
      <c r="PF111" s="50"/>
      <c r="PG111" s="50"/>
      <c r="PH111" s="50"/>
      <c r="PI111" s="50"/>
      <c r="PJ111" s="50"/>
      <c r="PK111" s="50"/>
      <c r="PL111" s="50"/>
      <c r="PM111" s="50"/>
      <c r="PN111" s="50"/>
      <c r="PO111" s="50"/>
      <c r="PP111" s="50"/>
      <c r="PQ111" s="50"/>
      <c r="PR111" s="50"/>
      <c r="PS111" s="50"/>
      <c r="PT111" s="50"/>
      <c r="PU111" s="50"/>
      <c r="PV111" s="50"/>
      <c r="PW111" s="50"/>
      <c r="PX111" s="50"/>
      <c r="PY111" s="50"/>
      <c r="PZ111" s="50"/>
      <c r="QA111" s="50"/>
      <c r="QB111" s="50"/>
      <c r="QC111" s="50"/>
      <c r="QD111" s="50"/>
      <c r="QE111" s="50"/>
      <c r="QF111" s="50"/>
      <c r="QG111" s="50"/>
      <c r="QH111" s="50"/>
      <c r="QI111" s="50"/>
      <c r="QJ111" s="50"/>
      <c r="QK111" s="50"/>
      <c r="QL111" s="50"/>
      <c r="QM111" s="50"/>
      <c r="QN111" s="50"/>
      <c r="QO111" s="50"/>
      <c r="QP111" s="50"/>
      <c r="QQ111" s="50"/>
      <c r="QR111" s="50"/>
      <c r="QS111" s="50"/>
      <c r="QT111" s="50"/>
      <c r="QU111" s="50"/>
      <c r="QV111" s="50"/>
      <c r="QW111" s="50"/>
      <c r="QX111" s="50"/>
      <c r="QY111" s="50"/>
      <c r="QZ111" s="50"/>
      <c r="RA111" s="50"/>
      <c r="RB111" s="50"/>
      <c r="RC111" s="50"/>
      <c r="RD111" s="50"/>
      <c r="RE111" s="50"/>
      <c r="RF111" s="50"/>
      <c r="RG111" s="50"/>
      <c r="RH111" s="50"/>
      <c r="RI111" s="50"/>
      <c r="RJ111" s="50"/>
      <c r="RK111" s="50"/>
      <c r="RL111" s="50"/>
      <c r="RM111" s="50"/>
      <c r="RN111" s="50"/>
      <c r="RO111" s="50"/>
      <c r="RP111" s="50"/>
      <c r="RQ111" s="50"/>
      <c r="RR111" s="50"/>
      <c r="RS111" s="50"/>
      <c r="RT111" s="50"/>
      <c r="RU111" s="50"/>
      <c r="RV111" s="50"/>
      <c r="RW111" s="50"/>
      <c r="RX111" s="50"/>
      <c r="RY111" s="50"/>
      <c r="RZ111" s="50"/>
      <c r="SA111" s="50"/>
      <c r="SB111" s="50"/>
      <c r="SC111" s="50"/>
      <c r="SD111" s="50"/>
      <c r="SE111" s="50"/>
      <c r="SF111" s="50"/>
      <c r="SG111" s="50"/>
      <c r="SH111" s="50"/>
      <c r="SI111" s="50"/>
      <c r="SJ111" s="50"/>
      <c r="SK111" s="50"/>
      <c r="SL111" s="50"/>
      <c r="SM111" s="50"/>
      <c r="SN111" s="50"/>
      <c r="SO111" s="50"/>
      <c r="SP111" s="50"/>
      <c r="SQ111" s="50"/>
      <c r="SR111" s="50"/>
      <c r="SS111" s="50"/>
      <c r="ST111" s="50"/>
      <c r="SU111" s="50"/>
      <c r="SV111" s="50"/>
      <c r="SW111" s="50"/>
      <c r="SX111" s="50"/>
      <c r="SY111" s="50"/>
      <c r="SZ111" s="50"/>
      <c r="TA111" s="50"/>
      <c r="TB111" s="50"/>
      <c r="TC111" s="50"/>
      <c r="TD111" s="50"/>
      <c r="TE111" s="50"/>
      <c r="TF111" s="50"/>
      <c r="TG111" s="50"/>
      <c r="TH111" s="50"/>
      <c r="TI111" s="50"/>
      <c r="TJ111" s="50"/>
      <c r="TK111" s="50"/>
      <c r="TL111" s="50"/>
      <c r="TM111" s="50"/>
      <c r="TN111" s="50"/>
      <c r="TO111" s="50"/>
      <c r="TP111" s="50"/>
      <c r="TQ111" s="50"/>
      <c r="TR111" s="50"/>
      <c r="TS111" s="50"/>
      <c r="TT111" s="50"/>
      <c r="TU111" s="50"/>
      <c r="TV111" s="50"/>
      <c r="TW111" s="50"/>
      <c r="TX111" s="50"/>
      <c r="TY111" s="50"/>
      <c r="TZ111" s="50"/>
      <c r="UA111" s="50"/>
      <c r="UB111" s="50"/>
      <c r="UC111" s="50"/>
      <c r="UD111" s="50"/>
      <c r="UE111" s="50"/>
      <c r="UF111" s="50"/>
      <c r="UG111" s="50"/>
      <c r="UH111" s="50"/>
      <c r="UI111" s="50"/>
      <c r="UJ111" s="50"/>
      <c r="UK111" s="50"/>
      <c r="UL111" s="50"/>
      <c r="UM111" s="50"/>
      <c r="UN111" s="50"/>
      <c r="UO111" s="50"/>
      <c r="UP111" s="50"/>
      <c r="UQ111" s="50"/>
      <c r="UR111" s="50"/>
      <c r="US111" s="50"/>
      <c r="UT111" s="50"/>
      <c r="UU111" s="50"/>
      <c r="UV111" s="50"/>
    </row>
    <row r="112" spans="1:568" s="51" customFormat="1" ht="233.25" customHeight="1" x14ac:dyDescent="1.75">
      <c r="A112" s="93"/>
      <c r="B112" s="93"/>
      <c r="C112" s="93"/>
      <c r="D112" s="93"/>
      <c r="E112" s="117"/>
      <c r="F112" s="116"/>
      <c r="G112" s="116"/>
      <c r="H112" s="134" t="s">
        <v>116</v>
      </c>
      <c r="I112" s="134"/>
      <c r="J112" s="134"/>
      <c r="K112" s="49"/>
      <c r="L112" s="49"/>
      <c r="M112" s="49"/>
      <c r="N112" s="49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0"/>
      <c r="CI112" s="50"/>
      <c r="CJ112" s="50"/>
      <c r="CK112" s="50"/>
      <c r="CL112" s="50"/>
      <c r="CM112" s="50"/>
      <c r="CN112" s="50"/>
      <c r="CO112" s="50"/>
      <c r="CP112" s="50"/>
      <c r="CQ112" s="50"/>
      <c r="CR112" s="50"/>
      <c r="CS112" s="50"/>
      <c r="CT112" s="50"/>
      <c r="CU112" s="50"/>
      <c r="CV112" s="50"/>
      <c r="CW112" s="50"/>
      <c r="CX112" s="50"/>
      <c r="CY112" s="50"/>
      <c r="CZ112" s="50"/>
      <c r="DA112" s="50"/>
      <c r="DB112" s="50"/>
      <c r="DC112" s="50"/>
      <c r="DD112" s="50"/>
      <c r="DE112" s="50"/>
      <c r="DF112" s="50"/>
      <c r="DG112" s="50"/>
      <c r="DH112" s="50"/>
      <c r="DI112" s="50"/>
      <c r="DJ112" s="50"/>
      <c r="DK112" s="50"/>
      <c r="DL112" s="50"/>
      <c r="DM112" s="50"/>
      <c r="DN112" s="50"/>
      <c r="DO112" s="50"/>
      <c r="DP112" s="50"/>
      <c r="DQ112" s="50"/>
      <c r="DR112" s="50"/>
      <c r="DS112" s="50"/>
      <c r="DT112" s="50"/>
      <c r="DU112" s="50"/>
      <c r="DV112" s="50"/>
      <c r="DW112" s="50"/>
      <c r="DX112" s="50"/>
      <c r="DY112" s="50"/>
      <c r="DZ112" s="50"/>
      <c r="EA112" s="50"/>
      <c r="EB112" s="50"/>
      <c r="EC112" s="50"/>
      <c r="ED112" s="50"/>
      <c r="EE112" s="50"/>
      <c r="EF112" s="50"/>
      <c r="EG112" s="50"/>
      <c r="EH112" s="50"/>
      <c r="EI112" s="50"/>
      <c r="EJ112" s="50"/>
      <c r="EK112" s="50"/>
      <c r="EL112" s="50"/>
      <c r="EM112" s="50"/>
      <c r="EN112" s="50"/>
      <c r="EO112" s="50"/>
      <c r="EP112" s="50"/>
      <c r="EQ112" s="50"/>
      <c r="ER112" s="50"/>
      <c r="ES112" s="50"/>
      <c r="ET112" s="50"/>
      <c r="EU112" s="50"/>
      <c r="EV112" s="50"/>
      <c r="EW112" s="50"/>
      <c r="EX112" s="50"/>
      <c r="EY112" s="50"/>
      <c r="EZ112" s="50"/>
      <c r="FA112" s="50"/>
      <c r="FB112" s="50"/>
      <c r="FC112" s="50"/>
      <c r="FD112" s="50"/>
      <c r="FE112" s="50"/>
      <c r="FF112" s="50"/>
      <c r="FG112" s="50"/>
      <c r="FH112" s="50"/>
      <c r="FI112" s="50"/>
      <c r="FJ112" s="50"/>
      <c r="FK112" s="50"/>
      <c r="FL112" s="50"/>
      <c r="FM112" s="50"/>
      <c r="FN112" s="50"/>
      <c r="FO112" s="50"/>
      <c r="FP112" s="50"/>
      <c r="FQ112" s="50"/>
      <c r="FR112" s="50"/>
      <c r="FS112" s="50"/>
      <c r="FT112" s="50"/>
      <c r="FU112" s="50"/>
      <c r="FV112" s="50"/>
      <c r="FW112" s="50"/>
      <c r="FX112" s="50"/>
      <c r="FY112" s="50"/>
      <c r="FZ112" s="50"/>
      <c r="GA112" s="50"/>
      <c r="GB112" s="50"/>
      <c r="GC112" s="50"/>
      <c r="GD112" s="50"/>
      <c r="GE112" s="50"/>
      <c r="GF112" s="50"/>
      <c r="GG112" s="50"/>
      <c r="GH112" s="50"/>
      <c r="GI112" s="50"/>
      <c r="GJ112" s="50"/>
      <c r="GK112" s="50"/>
      <c r="GL112" s="50"/>
      <c r="GM112" s="50"/>
      <c r="GN112" s="50"/>
      <c r="GO112" s="50"/>
      <c r="GP112" s="50"/>
      <c r="GQ112" s="50"/>
      <c r="GR112" s="50"/>
      <c r="GS112" s="50"/>
      <c r="GT112" s="50"/>
      <c r="GU112" s="50"/>
      <c r="GV112" s="50"/>
      <c r="GW112" s="50"/>
      <c r="GX112" s="50"/>
      <c r="GY112" s="50"/>
      <c r="GZ112" s="50"/>
      <c r="HA112" s="50"/>
      <c r="HB112" s="50"/>
      <c r="HC112" s="50"/>
      <c r="HD112" s="50"/>
      <c r="HE112" s="50"/>
      <c r="HF112" s="50"/>
      <c r="HG112" s="50"/>
      <c r="HH112" s="50"/>
      <c r="HI112" s="50"/>
      <c r="HJ112" s="50"/>
      <c r="HK112" s="50"/>
      <c r="HL112" s="50"/>
      <c r="HM112" s="50"/>
      <c r="HN112" s="50"/>
      <c r="HO112" s="50"/>
      <c r="HP112" s="50"/>
      <c r="HQ112" s="50"/>
      <c r="HR112" s="50"/>
      <c r="HS112" s="50"/>
      <c r="HT112" s="50"/>
      <c r="HU112" s="50"/>
      <c r="HV112" s="50"/>
      <c r="HW112" s="50"/>
      <c r="HX112" s="50"/>
      <c r="HY112" s="50"/>
      <c r="HZ112" s="50"/>
      <c r="IA112" s="50"/>
      <c r="IB112" s="50"/>
      <c r="IC112" s="50"/>
      <c r="ID112" s="50"/>
      <c r="IE112" s="50"/>
      <c r="IF112" s="50"/>
      <c r="IG112" s="50"/>
      <c r="IH112" s="50"/>
      <c r="II112" s="50"/>
      <c r="IJ112" s="50"/>
      <c r="IK112" s="50"/>
      <c r="IL112" s="50"/>
      <c r="IM112" s="50"/>
      <c r="IN112" s="50"/>
      <c r="IO112" s="50"/>
      <c r="IP112" s="50"/>
      <c r="IQ112" s="50"/>
      <c r="IR112" s="50"/>
      <c r="IS112" s="50"/>
      <c r="IT112" s="50"/>
      <c r="IU112" s="50"/>
      <c r="IV112" s="50"/>
      <c r="IW112" s="50"/>
      <c r="IX112" s="50"/>
      <c r="IY112" s="50"/>
      <c r="IZ112" s="50"/>
      <c r="JA112" s="50"/>
      <c r="JB112" s="50"/>
      <c r="JC112" s="50"/>
      <c r="JD112" s="50"/>
      <c r="JE112" s="50"/>
      <c r="JF112" s="50"/>
      <c r="JG112" s="50"/>
      <c r="JH112" s="50"/>
      <c r="JI112" s="50"/>
      <c r="JJ112" s="50"/>
      <c r="JK112" s="50"/>
      <c r="JL112" s="50"/>
      <c r="JM112" s="50"/>
      <c r="JN112" s="50"/>
      <c r="JO112" s="50"/>
      <c r="JP112" s="50"/>
      <c r="JQ112" s="50"/>
      <c r="JR112" s="50"/>
      <c r="JS112" s="50"/>
      <c r="JT112" s="50"/>
      <c r="JU112" s="50"/>
      <c r="JV112" s="50"/>
      <c r="JW112" s="50"/>
      <c r="JX112" s="50"/>
      <c r="JY112" s="50"/>
      <c r="JZ112" s="50"/>
      <c r="KA112" s="50"/>
      <c r="KB112" s="50"/>
      <c r="KC112" s="50"/>
      <c r="KD112" s="50"/>
      <c r="KE112" s="50"/>
      <c r="KF112" s="50"/>
      <c r="KG112" s="50"/>
      <c r="KH112" s="50"/>
      <c r="KI112" s="50"/>
      <c r="KJ112" s="50"/>
      <c r="KK112" s="50"/>
      <c r="KL112" s="50"/>
      <c r="KM112" s="50"/>
      <c r="KN112" s="50"/>
      <c r="KO112" s="50"/>
      <c r="KP112" s="50"/>
      <c r="KQ112" s="50"/>
      <c r="KR112" s="50"/>
      <c r="KS112" s="50"/>
      <c r="KT112" s="50"/>
      <c r="KU112" s="50"/>
      <c r="KV112" s="50"/>
      <c r="KW112" s="50"/>
      <c r="KX112" s="50"/>
      <c r="KY112" s="50"/>
      <c r="KZ112" s="50"/>
      <c r="LA112" s="50"/>
      <c r="LB112" s="50"/>
      <c r="LC112" s="50"/>
      <c r="LD112" s="50"/>
      <c r="LE112" s="50"/>
      <c r="LF112" s="50"/>
      <c r="LG112" s="50"/>
      <c r="LH112" s="50"/>
      <c r="LI112" s="50"/>
      <c r="LJ112" s="50"/>
      <c r="LK112" s="50"/>
      <c r="LL112" s="50"/>
      <c r="LM112" s="50"/>
      <c r="LN112" s="50"/>
      <c r="LO112" s="50"/>
      <c r="LP112" s="50"/>
      <c r="LQ112" s="50"/>
      <c r="LR112" s="50"/>
      <c r="LS112" s="50"/>
      <c r="LT112" s="50"/>
      <c r="LU112" s="50"/>
      <c r="LV112" s="50"/>
      <c r="LW112" s="50"/>
      <c r="LX112" s="50"/>
      <c r="LY112" s="50"/>
      <c r="LZ112" s="50"/>
      <c r="MA112" s="50"/>
      <c r="MB112" s="50"/>
      <c r="MC112" s="50"/>
      <c r="MD112" s="50"/>
      <c r="ME112" s="50"/>
      <c r="MF112" s="50"/>
      <c r="MG112" s="50"/>
      <c r="MH112" s="50"/>
      <c r="MI112" s="50"/>
      <c r="MJ112" s="50"/>
      <c r="MK112" s="50"/>
      <c r="ML112" s="50"/>
      <c r="MM112" s="50"/>
      <c r="MN112" s="50"/>
      <c r="MO112" s="50"/>
      <c r="MP112" s="50"/>
      <c r="MQ112" s="50"/>
      <c r="MR112" s="50"/>
      <c r="MS112" s="50"/>
      <c r="MT112" s="50"/>
      <c r="MU112" s="50"/>
      <c r="MV112" s="50"/>
      <c r="MW112" s="50"/>
      <c r="MX112" s="50"/>
      <c r="MY112" s="50"/>
      <c r="MZ112" s="50"/>
      <c r="NA112" s="50"/>
      <c r="NB112" s="50"/>
      <c r="NC112" s="50"/>
      <c r="ND112" s="50"/>
      <c r="NE112" s="50"/>
      <c r="NF112" s="50"/>
      <c r="NG112" s="50"/>
      <c r="NH112" s="50"/>
      <c r="NI112" s="50"/>
      <c r="NJ112" s="50"/>
      <c r="NK112" s="50"/>
      <c r="NL112" s="50"/>
      <c r="NM112" s="50"/>
      <c r="NN112" s="50"/>
      <c r="NO112" s="50"/>
      <c r="NP112" s="50"/>
      <c r="NQ112" s="50"/>
      <c r="NR112" s="50"/>
      <c r="NS112" s="50"/>
      <c r="NT112" s="50"/>
      <c r="NU112" s="50"/>
      <c r="NV112" s="50"/>
      <c r="NW112" s="50"/>
      <c r="NX112" s="50"/>
      <c r="NY112" s="50"/>
      <c r="NZ112" s="50"/>
      <c r="OA112" s="50"/>
      <c r="OB112" s="50"/>
      <c r="OC112" s="50"/>
      <c r="OD112" s="50"/>
      <c r="OE112" s="50"/>
      <c r="OF112" s="50"/>
      <c r="OG112" s="50"/>
      <c r="OH112" s="50"/>
      <c r="OI112" s="50"/>
      <c r="OJ112" s="50"/>
      <c r="OK112" s="50"/>
      <c r="OL112" s="50"/>
      <c r="OM112" s="50"/>
      <c r="ON112" s="50"/>
      <c r="OO112" s="50"/>
      <c r="OP112" s="50"/>
      <c r="OQ112" s="50"/>
      <c r="OR112" s="50"/>
      <c r="OS112" s="50"/>
      <c r="OT112" s="50"/>
      <c r="OU112" s="50"/>
      <c r="OV112" s="50"/>
      <c r="OW112" s="50"/>
      <c r="OX112" s="50"/>
      <c r="OY112" s="50"/>
      <c r="OZ112" s="50"/>
      <c r="PA112" s="50"/>
      <c r="PB112" s="50"/>
      <c r="PC112" s="50"/>
      <c r="PD112" s="50"/>
      <c r="PE112" s="50"/>
      <c r="PF112" s="50"/>
      <c r="PG112" s="50"/>
      <c r="PH112" s="50"/>
      <c r="PI112" s="50"/>
      <c r="PJ112" s="50"/>
      <c r="PK112" s="50"/>
      <c r="PL112" s="50"/>
      <c r="PM112" s="50"/>
      <c r="PN112" s="50"/>
      <c r="PO112" s="50"/>
      <c r="PP112" s="50"/>
      <c r="PQ112" s="50"/>
      <c r="PR112" s="50"/>
      <c r="PS112" s="50"/>
      <c r="PT112" s="50"/>
      <c r="PU112" s="50"/>
      <c r="PV112" s="50"/>
      <c r="PW112" s="50"/>
      <c r="PX112" s="50"/>
      <c r="PY112" s="50"/>
      <c r="PZ112" s="50"/>
      <c r="QA112" s="50"/>
      <c r="QB112" s="50"/>
      <c r="QC112" s="50"/>
      <c r="QD112" s="50"/>
      <c r="QE112" s="50"/>
      <c r="QF112" s="50"/>
      <c r="QG112" s="50"/>
      <c r="QH112" s="50"/>
      <c r="QI112" s="50"/>
      <c r="QJ112" s="50"/>
      <c r="QK112" s="50"/>
      <c r="QL112" s="50"/>
      <c r="QM112" s="50"/>
      <c r="QN112" s="50"/>
      <c r="QO112" s="50"/>
      <c r="QP112" s="50"/>
      <c r="QQ112" s="50"/>
      <c r="QR112" s="50"/>
      <c r="QS112" s="50"/>
      <c r="QT112" s="50"/>
      <c r="QU112" s="50"/>
      <c r="QV112" s="50"/>
      <c r="QW112" s="50"/>
      <c r="QX112" s="50"/>
      <c r="QY112" s="50"/>
      <c r="QZ112" s="50"/>
      <c r="RA112" s="50"/>
      <c r="RB112" s="50"/>
      <c r="RC112" s="50"/>
      <c r="RD112" s="50"/>
      <c r="RE112" s="50"/>
      <c r="RF112" s="50"/>
      <c r="RG112" s="50"/>
      <c r="RH112" s="50"/>
      <c r="RI112" s="50"/>
      <c r="RJ112" s="50"/>
      <c r="RK112" s="50"/>
      <c r="RL112" s="50"/>
      <c r="RM112" s="50"/>
      <c r="RN112" s="50"/>
      <c r="RO112" s="50"/>
      <c r="RP112" s="50"/>
      <c r="RQ112" s="50"/>
      <c r="RR112" s="50"/>
      <c r="RS112" s="50"/>
      <c r="RT112" s="50"/>
      <c r="RU112" s="50"/>
      <c r="RV112" s="50"/>
      <c r="RW112" s="50"/>
      <c r="RX112" s="50"/>
      <c r="RY112" s="50"/>
      <c r="RZ112" s="50"/>
      <c r="SA112" s="50"/>
      <c r="SB112" s="50"/>
      <c r="SC112" s="50"/>
      <c r="SD112" s="50"/>
      <c r="SE112" s="50"/>
      <c r="SF112" s="50"/>
      <c r="SG112" s="50"/>
      <c r="SH112" s="50"/>
      <c r="SI112" s="50"/>
      <c r="SJ112" s="50"/>
      <c r="SK112" s="50"/>
      <c r="SL112" s="50"/>
      <c r="SM112" s="50"/>
      <c r="SN112" s="50"/>
      <c r="SO112" s="50"/>
      <c r="SP112" s="50"/>
      <c r="SQ112" s="50"/>
      <c r="SR112" s="50"/>
      <c r="SS112" s="50"/>
      <c r="ST112" s="50"/>
      <c r="SU112" s="50"/>
      <c r="SV112" s="50"/>
      <c r="SW112" s="50"/>
      <c r="SX112" s="50"/>
      <c r="SY112" s="50"/>
      <c r="SZ112" s="50"/>
      <c r="TA112" s="50"/>
      <c r="TB112" s="50"/>
      <c r="TC112" s="50"/>
      <c r="TD112" s="50"/>
      <c r="TE112" s="50"/>
      <c r="TF112" s="50"/>
      <c r="TG112" s="50"/>
      <c r="TH112" s="50"/>
      <c r="TI112" s="50"/>
      <c r="TJ112" s="50"/>
      <c r="TK112" s="50"/>
      <c r="TL112" s="50"/>
      <c r="TM112" s="50"/>
      <c r="TN112" s="50"/>
      <c r="TO112" s="50"/>
      <c r="TP112" s="50"/>
      <c r="TQ112" s="50"/>
      <c r="TR112" s="50"/>
      <c r="TS112" s="50"/>
      <c r="TT112" s="50"/>
      <c r="TU112" s="50"/>
      <c r="TV112" s="50"/>
      <c r="TW112" s="50"/>
      <c r="TX112" s="50"/>
      <c r="TY112" s="50"/>
      <c r="TZ112" s="50"/>
      <c r="UA112" s="50"/>
      <c r="UB112" s="50"/>
      <c r="UC112" s="50"/>
      <c r="UD112" s="50"/>
      <c r="UE112" s="50"/>
      <c r="UF112" s="50"/>
      <c r="UG112" s="50"/>
      <c r="UH112" s="50"/>
      <c r="UI112" s="50"/>
      <c r="UJ112" s="50"/>
      <c r="UK112" s="50"/>
      <c r="UL112" s="50"/>
      <c r="UM112" s="50"/>
      <c r="UN112" s="50"/>
      <c r="UO112" s="50"/>
      <c r="UP112" s="50"/>
      <c r="UQ112" s="50"/>
      <c r="UR112" s="50"/>
      <c r="US112" s="50"/>
      <c r="UT112" s="50"/>
      <c r="UU112" s="50"/>
      <c r="UV112" s="50"/>
    </row>
    <row r="113" spans="1:568" s="51" customFormat="1" ht="149.25" customHeight="1" x14ac:dyDescent="1.75">
      <c r="A113" s="32">
        <v>1</v>
      </c>
      <c r="B113" s="33">
        <v>2</v>
      </c>
      <c r="C113" s="33">
        <v>3</v>
      </c>
      <c r="D113" s="33">
        <v>4</v>
      </c>
      <c r="E113" s="33">
        <v>5</v>
      </c>
      <c r="F113" s="33">
        <v>6</v>
      </c>
      <c r="G113" s="33">
        <v>7</v>
      </c>
      <c r="H113" s="33">
        <v>8</v>
      </c>
      <c r="I113" s="33">
        <v>9</v>
      </c>
      <c r="J113" s="33">
        <v>10</v>
      </c>
      <c r="K113" s="49"/>
      <c r="L113" s="49"/>
      <c r="M113" s="49"/>
      <c r="N113" s="49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  <c r="BU113" s="50"/>
      <c r="BV113" s="50"/>
      <c r="BW113" s="50"/>
      <c r="BX113" s="50"/>
      <c r="BY113" s="50"/>
      <c r="BZ113" s="50"/>
      <c r="CA113" s="50"/>
      <c r="CB113" s="50"/>
      <c r="CC113" s="50"/>
      <c r="CD113" s="50"/>
      <c r="CE113" s="50"/>
      <c r="CF113" s="50"/>
      <c r="CG113" s="50"/>
      <c r="CH113" s="50"/>
      <c r="CI113" s="50"/>
      <c r="CJ113" s="50"/>
      <c r="CK113" s="50"/>
      <c r="CL113" s="50"/>
      <c r="CM113" s="50"/>
      <c r="CN113" s="50"/>
      <c r="CO113" s="50"/>
      <c r="CP113" s="50"/>
      <c r="CQ113" s="50"/>
      <c r="CR113" s="50"/>
      <c r="CS113" s="50"/>
      <c r="CT113" s="50"/>
      <c r="CU113" s="50"/>
      <c r="CV113" s="50"/>
      <c r="CW113" s="50"/>
      <c r="CX113" s="50"/>
      <c r="CY113" s="50"/>
      <c r="CZ113" s="50"/>
      <c r="DA113" s="50"/>
      <c r="DB113" s="50"/>
      <c r="DC113" s="50"/>
      <c r="DD113" s="50"/>
      <c r="DE113" s="50"/>
      <c r="DF113" s="50"/>
      <c r="DG113" s="50"/>
      <c r="DH113" s="50"/>
      <c r="DI113" s="50"/>
      <c r="DJ113" s="50"/>
      <c r="DK113" s="50"/>
      <c r="DL113" s="50"/>
      <c r="DM113" s="50"/>
      <c r="DN113" s="50"/>
      <c r="DO113" s="50"/>
      <c r="DP113" s="50"/>
      <c r="DQ113" s="50"/>
      <c r="DR113" s="50"/>
      <c r="DS113" s="50"/>
      <c r="DT113" s="50"/>
      <c r="DU113" s="50"/>
      <c r="DV113" s="50"/>
      <c r="DW113" s="50"/>
      <c r="DX113" s="50"/>
      <c r="DY113" s="50"/>
      <c r="DZ113" s="50"/>
      <c r="EA113" s="50"/>
      <c r="EB113" s="50"/>
      <c r="EC113" s="50"/>
      <c r="ED113" s="50"/>
      <c r="EE113" s="50"/>
      <c r="EF113" s="50"/>
      <c r="EG113" s="50"/>
      <c r="EH113" s="50"/>
      <c r="EI113" s="50"/>
      <c r="EJ113" s="50"/>
      <c r="EK113" s="50"/>
      <c r="EL113" s="50"/>
      <c r="EM113" s="50"/>
      <c r="EN113" s="50"/>
      <c r="EO113" s="50"/>
      <c r="EP113" s="50"/>
      <c r="EQ113" s="50"/>
      <c r="ER113" s="50"/>
      <c r="ES113" s="50"/>
      <c r="ET113" s="50"/>
      <c r="EU113" s="50"/>
      <c r="EV113" s="50"/>
      <c r="EW113" s="50"/>
      <c r="EX113" s="50"/>
      <c r="EY113" s="50"/>
      <c r="EZ113" s="50"/>
      <c r="FA113" s="50"/>
      <c r="FB113" s="50"/>
      <c r="FC113" s="50"/>
      <c r="FD113" s="50"/>
      <c r="FE113" s="50"/>
      <c r="FF113" s="50"/>
      <c r="FG113" s="50"/>
      <c r="FH113" s="50"/>
      <c r="FI113" s="50"/>
      <c r="FJ113" s="50"/>
      <c r="FK113" s="50"/>
      <c r="FL113" s="50"/>
      <c r="FM113" s="50"/>
      <c r="FN113" s="50"/>
      <c r="FO113" s="50"/>
      <c r="FP113" s="50"/>
      <c r="FQ113" s="50"/>
      <c r="FR113" s="50"/>
      <c r="FS113" s="50"/>
      <c r="FT113" s="50"/>
      <c r="FU113" s="50"/>
      <c r="FV113" s="50"/>
      <c r="FW113" s="50"/>
      <c r="FX113" s="50"/>
      <c r="FY113" s="50"/>
      <c r="FZ113" s="50"/>
      <c r="GA113" s="50"/>
      <c r="GB113" s="50"/>
      <c r="GC113" s="50"/>
      <c r="GD113" s="50"/>
      <c r="GE113" s="50"/>
      <c r="GF113" s="50"/>
      <c r="GG113" s="50"/>
      <c r="GH113" s="50"/>
      <c r="GI113" s="50"/>
      <c r="GJ113" s="50"/>
      <c r="GK113" s="50"/>
      <c r="GL113" s="50"/>
      <c r="GM113" s="50"/>
      <c r="GN113" s="50"/>
      <c r="GO113" s="50"/>
      <c r="GP113" s="50"/>
      <c r="GQ113" s="50"/>
      <c r="GR113" s="50"/>
      <c r="GS113" s="50"/>
      <c r="GT113" s="50"/>
      <c r="GU113" s="50"/>
      <c r="GV113" s="50"/>
      <c r="GW113" s="50"/>
      <c r="GX113" s="50"/>
      <c r="GY113" s="50"/>
      <c r="GZ113" s="50"/>
      <c r="HA113" s="50"/>
      <c r="HB113" s="50"/>
      <c r="HC113" s="50"/>
      <c r="HD113" s="50"/>
      <c r="HE113" s="50"/>
      <c r="HF113" s="50"/>
      <c r="HG113" s="50"/>
      <c r="HH113" s="50"/>
      <c r="HI113" s="50"/>
      <c r="HJ113" s="50"/>
      <c r="HK113" s="50"/>
      <c r="HL113" s="50"/>
      <c r="HM113" s="50"/>
      <c r="HN113" s="50"/>
      <c r="HO113" s="50"/>
      <c r="HP113" s="50"/>
      <c r="HQ113" s="50"/>
      <c r="HR113" s="50"/>
      <c r="HS113" s="50"/>
      <c r="HT113" s="50"/>
      <c r="HU113" s="50"/>
      <c r="HV113" s="50"/>
      <c r="HW113" s="50"/>
      <c r="HX113" s="50"/>
      <c r="HY113" s="50"/>
      <c r="HZ113" s="50"/>
      <c r="IA113" s="50"/>
      <c r="IB113" s="50"/>
      <c r="IC113" s="50"/>
      <c r="ID113" s="50"/>
      <c r="IE113" s="50"/>
      <c r="IF113" s="50"/>
      <c r="IG113" s="50"/>
      <c r="IH113" s="50"/>
      <c r="II113" s="50"/>
      <c r="IJ113" s="50"/>
      <c r="IK113" s="50"/>
      <c r="IL113" s="50"/>
      <c r="IM113" s="50"/>
      <c r="IN113" s="50"/>
      <c r="IO113" s="50"/>
      <c r="IP113" s="50"/>
      <c r="IQ113" s="50"/>
      <c r="IR113" s="50"/>
      <c r="IS113" s="50"/>
      <c r="IT113" s="50"/>
      <c r="IU113" s="50"/>
      <c r="IV113" s="50"/>
      <c r="IW113" s="50"/>
      <c r="IX113" s="50"/>
      <c r="IY113" s="50"/>
      <c r="IZ113" s="50"/>
      <c r="JA113" s="50"/>
      <c r="JB113" s="50"/>
      <c r="JC113" s="50"/>
      <c r="JD113" s="50"/>
      <c r="JE113" s="50"/>
      <c r="JF113" s="50"/>
      <c r="JG113" s="50"/>
      <c r="JH113" s="50"/>
      <c r="JI113" s="50"/>
      <c r="JJ113" s="50"/>
      <c r="JK113" s="50"/>
      <c r="JL113" s="50"/>
      <c r="JM113" s="50"/>
      <c r="JN113" s="50"/>
      <c r="JO113" s="50"/>
      <c r="JP113" s="50"/>
      <c r="JQ113" s="50"/>
      <c r="JR113" s="50"/>
      <c r="JS113" s="50"/>
      <c r="JT113" s="50"/>
      <c r="JU113" s="50"/>
      <c r="JV113" s="50"/>
      <c r="JW113" s="50"/>
      <c r="JX113" s="50"/>
      <c r="JY113" s="50"/>
      <c r="JZ113" s="50"/>
      <c r="KA113" s="50"/>
      <c r="KB113" s="50"/>
      <c r="KC113" s="50"/>
      <c r="KD113" s="50"/>
      <c r="KE113" s="50"/>
      <c r="KF113" s="50"/>
      <c r="KG113" s="50"/>
      <c r="KH113" s="50"/>
      <c r="KI113" s="50"/>
      <c r="KJ113" s="50"/>
      <c r="KK113" s="50"/>
      <c r="KL113" s="50"/>
      <c r="KM113" s="50"/>
      <c r="KN113" s="50"/>
      <c r="KO113" s="50"/>
      <c r="KP113" s="50"/>
      <c r="KQ113" s="50"/>
      <c r="KR113" s="50"/>
      <c r="KS113" s="50"/>
      <c r="KT113" s="50"/>
      <c r="KU113" s="50"/>
      <c r="KV113" s="50"/>
      <c r="KW113" s="50"/>
      <c r="KX113" s="50"/>
      <c r="KY113" s="50"/>
      <c r="KZ113" s="50"/>
      <c r="LA113" s="50"/>
      <c r="LB113" s="50"/>
      <c r="LC113" s="50"/>
      <c r="LD113" s="50"/>
      <c r="LE113" s="50"/>
      <c r="LF113" s="50"/>
      <c r="LG113" s="50"/>
      <c r="LH113" s="50"/>
      <c r="LI113" s="50"/>
      <c r="LJ113" s="50"/>
      <c r="LK113" s="50"/>
      <c r="LL113" s="50"/>
      <c r="LM113" s="50"/>
      <c r="LN113" s="50"/>
      <c r="LO113" s="50"/>
      <c r="LP113" s="50"/>
      <c r="LQ113" s="50"/>
      <c r="LR113" s="50"/>
      <c r="LS113" s="50"/>
      <c r="LT113" s="50"/>
      <c r="LU113" s="50"/>
      <c r="LV113" s="50"/>
      <c r="LW113" s="50"/>
      <c r="LX113" s="50"/>
      <c r="LY113" s="50"/>
      <c r="LZ113" s="50"/>
      <c r="MA113" s="50"/>
      <c r="MB113" s="50"/>
      <c r="MC113" s="50"/>
      <c r="MD113" s="50"/>
      <c r="ME113" s="50"/>
      <c r="MF113" s="50"/>
      <c r="MG113" s="50"/>
      <c r="MH113" s="50"/>
      <c r="MI113" s="50"/>
      <c r="MJ113" s="50"/>
      <c r="MK113" s="50"/>
      <c r="ML113" s="50"/>
      <c r="MM113" s="50"/>
      <c r="MN113" s="50"/>
      <c r="MO113" s="50"/>
      <c r="MP113" s="50"/>
      <c r="MQ113" s="50"/>
      <c r="MR113" s="50"/>
      <c r="MS113" s="50"/>
      <c r="MT113" s="50"/>
      <c r="MU113" s="50"/>
      <c r="MV113" s="50"/>
      <c r="MW113" s="50"/>
      <c r="MX113" s="50"/>
      <c r="MY113" s="50"/>
      <c r="MZ113" s="50"/>
      <c r="NA113" s="50"/>
      <c r="NB113" s="50"/>
      <c r="NC113" s="50"/>
      <c r="ND113" s="50"/>
      <c r="NE113" s="50"/>
      <c r="NF113" s="50"/>
      <c r="NG113" s="50"/>
      <c r="NH113" s="50"/>
      <c r="NI113" s="50"/>
      <c r="NJ113" s="50"/>
      <c r="NK113" s="50"/>
      <c r="NL113" s="50"/>
      <c r="NM113" s="50"/>
      <c r="NN113" s="50"/>
      <c r="NO113" s="50"/>
      <c r="NP113" s="50"/>
      <c r="NQ113" s="50"/>
      <c r="NR113" s="50"/>
      <c r="NS113" s="50"/>
      <c r="NT113" s="50"/>
      <c r="NU113" s="50"/>
      <c r="NV113" s="50"/>
      <c r="NW113" s="50"/>
      <c r="NX113" s="50"/>
      <c r="NY113" s="50"/>
      <c r="NZ113" s="50"/>
      <c r="OA113" s="50"/>
      <c r="OB113" s="50"/>
      <c r="OC113" s="50"/>
      <c r="OD113" s="50"/>
      <c r="OE113" s="50"/>
      <c r="OF113" s="50"/>
      <c r="OG113" s="50"/>
      <c r="OH113" s="50"/>
      <c r="OI113" s="50"/>
      <c r="OJ113" s="50"/>
      <c r="OK113" s="50"/>
      <c r="OL113" s="50"/>
      <c r="OM113" s="50"/>
      <c r="ON113" s="50"/>
      <c r="OO113" s="50"/>
      <c r="OP113" s="50"/>
      <c r="OQ113" s="50"/>
      <c r="OR113" s="50"/>
      <c r="OS113" s="50"/>
      <c r="OT113" s="50"/>
      <c r="OU113" s="50"/>
      <c r="OV113" s="50"/>
      <c r="OW113" s="50"/>
      <c r="OX113" s="50"/>
      <c r="OY113" s="50"/>
      <c r="OZ113" s="50"/>
      <c r="PA113" s="50"/>
      <c r="PB113" s="50"/>
      <c r="PC113" s="50"/>
      <c r="PD113" s="50"/>
      <c r="PE113" s="50"/>
      <c r="PF113" s="50"/>
      <c r="PG113" s="50"/>
      <c r="PH113" s="50"/>
      <c r="PI113" s="50"/>
      <c r="PJ113" s="50"/>
      <c r="PK113" s="50"/>
      <c r="PL113" s="50"/>
      <c r="PM113" s="50"/>
      <c r="PN113" s="50"/>
      <c r="PO113" s="50"/>
      <c r="PP113" s="50"/>
      <c r="PQ113" s="50"/>
      <c r="PR113" s="50"/>
      <c r="PS113" s="50"/>
      <c r="PT113" s="50"/>
      <c r="PU113" s="50"/>
      <c r="PV113" s="50"/>
      <c r="PW113" s="50"/>
      <c r="PX113" s="50"/>
      <c r="PY113" s="50"/>
      <c r="PZ113" s="50"/>
      <c r="QA113" s="50"/>
      <c r="QB113" s="50"/>
      <c r="QC113" s="50"/>
      <c r="QD113" s="50"/>
      <c r="QE113" s="50"/>
      <c r="QF113" s="50"/>
      <c r="QG113" s="50"/>
      <c r="QH113" s="50"/>
      <c r="QI113" s="50"/>
      <c r="QJ113" s="50"/>
      <c r="QK113" s="50"/>
      <c r="QL113" s="50"/>
      <c r="QM113" s="50"/>
      <c r="QN113" s="50"/>
      <c r="QO113" s="50"/>
      <c r="QP113" s="50"/>
      <c r="QQ113" s="50"/>
      <c r="QR113" s="50"/>
      <c r="QS113" s="50"/>
      <c r="QT113" s="50"/>
      <c r="QU113" s="50"/>
      <c r="QV113" s="50"/>
      <c r="QW113" s="50"/>
      <c r="QX113" s="50"/>
      <c r="QY113" s="50"/>
      <c r="QZ113" s="50"/>
      <c r="RA113" s="50"/>
      <c r="RB113" s="50"/>
      <c r="RC113" s="50"/>
      <c r="RD113" s="50"/>
      <c r="RE113" s="50"/>
      <c r="RF113" s="50"/>
      <c r="RG113" s="50"/>
      <c r="RH113" s="50"/>
      <c r="RI113" s="50"/>
      <c r="RJ113" s="50"/>
      <c r="RK113" s="50"/>
      <c r="RL113" s="50"/>
      <c r="RM113" s="50"/>
      <c r="RN113" s="50"/>
      <c r="RO113" s="50"/>
      <c r="RP113" s="50"/>
      <c r="RQ113" s="50"/>
      <c r="RR113" s="50"/>
      <c r="RS113" s="50"/>
      <c r="RT113" s="50"/>
      <c r="RU113" s="50"/>
      <c r="RV113" s="50"/>
      <c r="RW113" s="50"/>
      <c r="RX113" s="50"/>
      <c r="RY113" s="50"/>
      <c r="RZ113" s="50"/>
      <c r="SA113" s="50"/>
      <c r="SB113" s="50"/>
      <c r="SC113" s="50"/>
      <c r="SD113" s="50"/>
      <c r="SE113" s="50"/>
      <c r="SF113" s="50"/>
      <c r="SG113" s="50"/>
      <c r="SH113" s="50"/>
      <c r="SI113" s="50"/>
      <c r="SJ113" s="50"/>
      <c r="SK113" s="50"/>
      <c r="SL113" s="50"/>
      <c r="SM113" s="50"/>
      <c r="SN113" s="50"/>
      <c r="SO113" s="50"/>
      <c r="SP113" s="50"/>
      <c r="SQ113" s="50"/>
      <c r="SR113" s="50"/>
      <c r="SS113" s="50"/>
      <c r="ST113" s="50"/>
      <c r="SU113" s="50"/>
      <c r="SV113" s="50"/>
      <c r="SW113" s="50"/>
      <c r="SX113" s="50"/>
      <c r="SY113" s="50"/>
      <c r="SZ113" s="50"/>
      <c r="TA113" s="50"/>
      <c r="TB113" s="50"/>
      <c r="TC113" s="50"/>
      <c r="TD113" s="50"/>
      <c r="TE113" s="50"/>
      <c r="TF113" s="50"/>
      <c r="TG113" s="50"/>
      <c r="TH113" s="50"/>
      <c r="TI113" s="50"/>
      <c r="TJ113" s="50"/>
      <c r="TK113" s="50"/>
      <c r="TL113" s="50"/>
      <c r="TM113" s="50"/>
      <c r="TN113" s="50"/>
      <c r="TO113" s="50"/>
      <c r="TP113" s="50"/>
      <c r="TQ113" s="50"/>
      <c r="TR113" s="50"/>
      <c r="TS113" s="50"/>
      <c r="TT113" s="50"/>
      <c r="TU113" s="50"/>
      <c r="TV113" s="50"/>
      <c r="TW113" s="50"/>
      <c r="TX113" s="50"/>
      <c r="TY113" s="50"/>
      <c r="TZ113" s="50"/>
      <c r="UA113" s="50"/>
      <c r="UB113" s="50"/>
      <c r="UC113" s="50"/>
      <c r="UD113" s="50"/>
      <c r="UE113" s="50"/>
      <c r="UF113" s="50"/>
      <c r="UG113" s="50"/>
      <c r="UH113" s="50"/>
      <c r="UI113" s="50"/>
      <c r="UJ113" s="50"/>
      <c r="UK113" s="50"/>
      <c r="UL113" s="50"/>
      <c r="UM113" s="50"/>
      <c r="UN113" s="50"/>
      <c r="UO113" s="50"/>
      <c r="UP113" s="50"/>
      <c r="UQ113" s="50"/>
      <c r="UR113" s="50"/>
      <c r="US113" s="50"/>
      <c r="UT113" s="50"/>
      <c r="UU113" s="50"/>
      <c r="UV113" s="50"/>
    </row>
    <row r="114" spans="1:568" s="51" customFormat="1" ht="409.6" customHeight="1" x14ac:dyDescent="1.75">
      <c r="A114" s="135" t="s">
        <v>47</v>
      </c>
      <c r="B114" s="135" t="s">
        <v>86</v>
      </c>
      <c r="C114" s="135" t="s">
        <v>101</v>
      </c>
      <c r="D114" s="135" t="s">
        <v>64</v>
      </c>
      <c r="E114" s="135" t="s">
        <v>65</v>
      </c>
      <c r="F114" s="141">
        <v>186450</v>
      </c>
      <c r="G114" s="141">
        <v>186450</v>
      </c>
      <c r="H114" s="141">
        <v>186450</v>
      </c>
      <c r="I114" s="141">
        <f t="shared" ref="I114" si="16">F114+G114+H114</f>
        <v>559350</v>
      </c>
      <c r="J114" s="135" t="s">
        <v>25</v>
      </c>
      <c r="K114" s="49"/>
      <c r="L114" s="49"/>
      <c r="M114" s="49"/>
      <c r="N114" s="49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  <c r="DH114" s="50"/>
      <c r="DI114" s="50"/>
      <c r="DJ114" s="50"/>
      <c r="DK114" s="50"/>
      <c r="DL114" s="50"/>
      <c r="DM114" s="50"/>
      <c r="DN114" s="50"/>
      <c r="DO114" s="50"/>
      <c r="DP114" s="50"/>
      <c r="DQ114" s="50"/>
      <c r="DR114" s="50"/>
      <c r="DS114" s="50"/>
      <c r="DT114" s="50"/>
      <c r="DU114" s="50"/>
      <c r="DV114" s="50"/>
      <c r="DW114" s="50"/>
      <c r="DX114" s="50"/>
      <c r="DY114" s="50"/>
      <c r="DZ114" s="50"/>
      <c r="EA114" s="50"/>
      <c r="EB114" s="50"/>
      <c r="EC114" s="50"/>
      <c r="ED114" s="50"/>
      <c r="EE114" s="50"/>
      <c r="EF114" s="50"/>
      <c r="EG114" s="50"/>
      <c r="EH114" s="50"/>
      <c r="EI114" s="50"/>
      <c r="EJ114" s="5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50"/>
      <c r="GW114" s="50"/>
      <c r="GX114" s="50"/>
      <c r="GY114" s="50"/>
      <c r="GZ114" s="50"/>
      <c r="HA114" s="50"/>
      <c r="HB114" s="50"/>
      <c r="HC114" s="50"/>
      <c r="HD114" s="50"/>
      <c r="HE114" s="50"/>
      <c r="HF114" s="50"/>
      <c r="HG114" s="50"/>
      <c r="HH114" s="50"/>
      <c r="HI114" s="50"/>
      <c r="HJ114" s="50"/>
      <c r="HK114" s="50"/>
      <c r="HL114" s="50"/>
      <c r="HM114" s="50"/>
      <c r="HN114" s="50"/>
      <c r="HO114" s="50"/>
      <c r="HP114" s="50"/>
      <c r="HQ114" s="50"/>
      <c r="HR114" s="50"/>
      <c r="HS114" s="50"/>
      <c r="HT114" s="50"/>
      <c r="HU114" s="50"/>
      <c r="HV114" s="50"/>
      <c r="HW114" s="50"/>
      <c r="HX114" s="50"/>
      <c r="HY114" s="50"/>
      <c r="HZ114" s="50"/>
      <c r="IA114" s="50"/>
      <c r="IB114" s="50"/>
      <c r="IC114" s="50"/>
      <c r="ID114" s="50"/>
      <c r="IE114" s="50"/>
      <c r="IF114" s="50"/>
      <c r="IG114" s="50"/>
      <c r="IH114" s="50"/>
      <c r="II114" s="50"/>
      <c r="IJ114" s="50"/>
      <c r="IK114" s="50"/>
      <c r="IL114" s="50"/>
      <c r="IM114" s="50"/>
      <c r="IN114" s="50"/>
      <c r="IO114" s="50"/>
      <c r="IP114" s="50"/>
      <c r="IQ114" s="50"/>
      <c r="IR114" s="50"/>
      <c r="IS114" s="50"/>
      <c r="IT114" s="50"/>
      <c r="IU114" s="50"/>
      <c r="IV114" s="50"/>
      <c r="IW114" s="50"/>
      <c r="IX114" s="50"/>
      <c r="IY114" s="50"/>
      <c r="IZ114" s="50"/>
      <c r="JA114" s="50"/>
      <c r="JB114" s="50"/>
      <c r="JC114" s="50"/>
      <c r="JD114" s="50"/>
      <c r="JE114" s="50"/>
      <c r="JF114" s="50"/>
      <c r="JG114" s="50"/>
      <c r="JH114" s="50"/>
      <c r="JI114" s="50"/>
      <c r="JJ114" s="50"/>
      <c r="JK114" s="50"/>
      <c r="JL114" s="50"/>
      <c r="JM114" s="50"/>
      <c r="JN114" s="50"/>
      <c r="JO114" s="50"/>
      <c r="JP114" s="50"/>
      <c r="JQ114" s="50"/>
      <c r="JR114" s="50"/>
      <c r="JS114" s="50"/>
      <c r="JT114" s="50"/>
      <c r="JU114" s="50"/>
      <c r="JV114" s="50"/>
      <c r="JW114" s="50"/>
      <c r="JX114" s="50"/>
      <c r="JY114" s="50"/>
      <c r="JZ114" s="50"/>
      <c r="KA114" s="50"/>
      <c r="KB114" s="50"/>
      <c r="KC114" s="50"/>
      <c r="KD114" s="50"/>
      <c r="KE114" s="50"/>
      <c r="KF114" s="50"/>
      <c r="KG114" s="50"/>
      <c r="KH114" s="50"/>
      <c r="KI114" s="50"/>
      <c r="KJ114" s="50"/>
      <c r="KK114" s="50"/>
      <c r="KL114" s="50"/>
      <c r="KM114" s="50"/>
      <c r="KN114" s="50"/>
      <c r="KO114" s="50"/>
      <c r="KP114" s="50"/>
      <c r="KQ114" s="50"/>
      <c r="KR114" s="50"/>
      <c r="KS114" s="50"/>
      <c r="KT114" s="50"/>
      <c r="KU114" s="50"/>
      <c r="KV114" s="50"/>
      <c r="KW114" s="50"/>
      <c r="KX114" s="50"/>
      <c r="KY114" s="50"/>
      <c r="KZ114" s="50"/>
      <c r="LA114" s="50"/>
      <c r="LB114" s="50"/>
      <c r="LC114" s="50"/>
      <c r="LD114" s="50"/>
      <c r="LE114" s="50"/>
      <c r="LF114" s="50"/>
      <c r="LG114" s="50"/>
      <c r="LH114" s="50"/>
      <c r="LI114" s="50"/>
      <c r="LJ114" s="50"/>
      <c r="LK114" s="50"/>
      <c r="LL114" s="50"/>
      <c r="LM114" s="50"/>
      <c r="LN114" s="50"/>
      <c r="LO114" s="50"/>
      <c r="LP114" s="50"/>
      <c r="LQ114" s="50"/>
      <c r="LR114" s="50"/>
      <c r="LS114" s="50"/>
      <c r="LT114" s="50"/>
      <c r="LU114" s="50"/>
      <c r="LV114" s="50"/>
      <c r="LW114" s="50"/>
      <c r="LX114" s="50"/>
      <c r="LY114" s="50"/>
      <c r="LZ114" s="50"/>
      <c r="MA114" s="50"/>
      <c r="MB114" s="50"/>
      <c r="MC114" s="50"/>
      <c r="MD114" s="50"/>
      <c r="ME114" s="50"/>
      <c r="MF114" s="50"/>
      <c r="MG114" s="50"/>
      <c r="MH114" s="50"/>
      <c r="MI114" s="50"/>
      <c r="MJ114" s="50"/>
      <c r="MK114" s="50"/>
      <c r="ML114" s="50"/>
      <c r="MM114" s="50"/>
      <c r="MN114" s="50"/>
      <c r="MO114" s="50"/>
      <c r="MP114" s="50"/>
      <c r="MQ114" s="50"/>
      <c r="MR114" s="50"/>
      <c r="MS114" s="50"/>
      <c r="MT114" s="50"/>
      <c r="MU114" s="50"/>
      <c r="MV114" s="50"/>
      <c r="MW114" s="50"/>
      <c r="MX114" s="50"/>
      <c r="MY114" s="50"/>
      <c r="MZ114" s="50"/>
      <c r="NA114" s="50"/>
      <c r="NB114" s="50"/>
      <c r="NC114" s="50"/>
      <c r="ND114" s="50"/>
      <c r="NE114" s="50"/>
      <c r="NF114" s="50"/>
      <c r="NG114" s="50"/>
      <c r="NH114" s="50"/>
      <c r="NI114" s="50"/>
      <c r="NJ114" s="50"/>
      <c r="NK114" s="50"/>
      <c r="NL114" s="50"/>
      <c r="NM114" s="50"/>
      <c r="NN114" s="50"/>
      <c r="NO114" s="50"/>
      <c r="NP114" s="50"/>
      <c r="NQ114" s="50"/>
      <c r="NR114" s="50"/>
      <c r="NS114" s="50"/>
      <c r="NT114" s="50"/>
      <c r="NU114" s="50"/>
      <c r="NV114" s="50"/>
      <c r="NW114" s="50"/>
      <c r="NX114" s="50"/>
      <c r="NY114" s="50"/>
      <c r="NZ114" s="50"/>
      <c r="OA114" s="50"/>
      <c r="OB114" s="50"/>
      <c r="OC114" s="50"/>
      <c r="OD114" s="50"/>
      <c r="OE114" s="50"/>
      <c r="OF114" s="50"/>
      <c r="OG114" s="50"/>
      <c r="OH114" s="50"/>
      <c r="OI114" s="50"/>
      <c r="OJ114" s="50"/>
      <c r="OK114" s="50"/>
      <c r="OL114" s="50"/>
      <c r="OM114" s="50"/>
      <c r="ON114" s="50"/>
      <c r="OO114" s="50"/>
      <c r="OP114" s="50"/>
      <c r="OQ114" s="50"/>
      <c r="OR114" s="50"/>
      <c r="OS114" s="50"/>
      <c r="OT114" s="50"/>
      <c r="OU114" s="50"/>
      <c r="OV114" s="50"/>
      <c r="OW114" s="50"/>
      <c r="OX114" s="50"/>
      <c r="OY114" s="50"/>
      <c r="OZ114" s="50"/>
      <c r="PA114" s="50"/>
      <c r="PB114" s="50"/>
      <c r="PC114" s="50"/>
      <c r="PD114" s="50"/>
      <c r="PE114" s="50"/>
      <c r="PF114" s="50"/>
      <c r="PG114" s="50"/>
      <c r="PH114" s="50"/>
      <c r="PI114" s="50"/>
      <c r="PJ114" s="50"/>
      <c r="PK114" s="50"/>
      <c r="PL114" s="50"/>
      <c r="PM114" s="50"/>
      <c r="PN114" s="50"/>
      <c r="PO114" s="50"/>
      <c r="PP114" s="50"/>
      <c r="PQ114" s="50"/>
      <c r="PR114" s="50"/>
      <c r="PS114" s="50"/>
      <c r="PT114" s="50"/>
      <c r="PU114" s="50"/>
      <c r="PV114" s="50"/>
      <c r="PW114" s="50"/>
      <c r="PX114" s="50"/>
      <c r="PY114" s="50"/>
      <c r="PZ114" s="50"/>
      <c r="QA114" s="50"/>
      <c r="QB114" s="50"/>
      <c r="QC114" s="50"/>
      <c r="QD114" s="50"/>
      <c r="QE114" s="50"/>
      <c r="QF114" s="50"/>
      <c r="QG114" s="50"/>
      <c r="QH114" s="50"/>
      <c r="QI114" s="50"/>
      <c r="QJ114" s="50"/>
      <c r="QK114" s="50"/>
      <c r="QL114" s="50"/>
      <c r="QM114" s="50"/>
      <c r="QN114" s="50"/>
      <c r="QO114" s="50"/>
      <c r="QP114" s="50"/>
      <c r="QQ114" s="50"/>
      <c r="QR114" s="50"/>
      <c r="QS114" s="50"/>
      <c r="QT114" s="50"/>
      <c r="QU114" s="50"/>
      <c r="QV114" s="50"/>
      <c r="QW114" s="50"/>
      <c r="QX114" s="50"/>
      <c r="QY114" s="50"/>
      <c r="QZ114" s="50"/>
      <c r="RA114" s="50"/>
      <c r="RB114" s="50"/>
      <c r="RC114" s="50"/>
      <c r="RD114" s="50"/>
      <c r="RE114" s="50"/>
      <c r="RF114" s="50"/>
      <c r="RG114" s="50"/>
      <c r="RH114" s="50"/>
      <c r="RI114" s="50"/>
      <c r="RJ114" s="50"/>
      <c r="RK114" s="50"/>
      <c r="RL114" s="50"/>
      <c r="RM114" s="50"/>
      <c r="RN114" s="50"/>
      <c r="RO114" s="50"/>
      <c r="RP114" s="50"/>
      <c r="RQ114" s="50"/>
      <c r="RR114" s="50"/>
      <c r="RS114" s="50"/>
      <c r="RT114" s="50"/>
      <c r="RU114" s="50"/>
      <c r="RV114" s="50"/>
      <c r="RW114" s="50"/>
      <c r="RX114" s="50"/>
      <c r="RY114" s="50"/>
      <c r="RZ114" s="50"/>
      <c r="SA114" s="50"/>
      <c r="SB114" s="50"/>
      <c r="SC114" s="50"/>
      <c r="SD114" s="50"/>
      <c r="SE114" s="50"/>
      <c r="SF114" s="50"/>
      <c r="SG114" s="50"/>
      <c r="SH114" s="50"/>
      <c r="SI114" s="50"/>
      <c r="SJ114" s="50"/>
      <c r="SK114" s="50"/>
      <c r="SL114" s="50"/>
      <c r="SM114" s="50"/>
      <c r="SN114" s="50"/>
      <c r="SO114" s="50"/>
      <c r="SP114" s="50"/>
      <c r="SQ114" s="50"/>
      <c r="SR114" s="50"/>
      <c r="SS114" s="50"/>
      <c r="ST114" s="50"/>
      <c r="SU114" s="50"/>
      <c r="SV114" s="50"/>
      <c r="SW114" s="50"/>
      <c r="SX114" s="50"/>
      <c r="SY114" s="50"/>
      <c r="SZ114" s="50"/>
      <c r="TA114" s="50"/>
      <c r="TB114" s="50"/>
      <c r="TC114" s="50"/>
      <c r="TD114" s="50"/>
      <c r="TE114" s="50"/>
      <c r="TF114" s="50"/>
      <c r="TG114" s="50"/>
      <c r="TH114" s="50"/>
      <c r="TI114" s="50"/>
      <c r="TJ114" s="50"/>
      <c r="TK114" s="50"/>
      <c r="TL114" s="50"/>
      <c r="TM114" s="50"/>
      <c r="TN114" s="50"/>
      <c r="TO114" s="50"/>
      <c r="TP114" s="50"/>
      <c r="TQ114" s="50"/>
      <c r="TR114" s="50"/>
      <c r="TS114" s="50"/>
      <c r="TT114" s="50"/>
      <c r="TU114" s="50"/>
      <c r="TV114" s="50"/>
      <c r="TW114" s="50"/>
      <c r="TX114" s="50"/>
      <c r="TY114" s="50"/>
      <c r="TZ114" s="50"/>
      <c r="UA114" s="50"/>
      <c r="UB114" s="50"/>
      <c r="UC114" s="50"/>
      <c r="UD114" s="50"/>
      <c r="UE114" s="50"/>
      <c r="UF114" s="50"/>
      <c r="UG114" s="50"/>
      <c r="UH114" s="50"/>
      <c r="UI114" s="50"/>
      <c r="UJ114" s="50"/>
      <c r="UK114" s="50"/>
      <c r="UL114" s="50"/>
      <c r="UM114" s="50"/>
      <c r="UN114" s="50"/>
      <c r="UO114" s="50"/>
      <c r="UP114" s="50"/>
      <c r="UQ114" s="50"/>
      <c r="UR114" s="50"/>
      <c r="US114" s="50"/>
      <c r="UT114" s="50"/>
      <c r="UU114" s="50"/>
      <c r="UV114" s="50"/>
    </row>
    <row r="115" spans="1:568" s="51" customFormat="1" ht="114" customHeight="1" x14ac:dyDescent="1.75">
      <c r="A115" s="137"/>
      <c r="B115" s="139"/>
      <c r="C115" s="140"/>
      <c r="D115" s="139"/>
      <c r="E115" s="139"/>
      <c r="F115" s="144"/>
      <c r="G115" s="144"/>
      <c r="H115" s="144"/>
      <c r="I115" s="144"/>
      <c r="J115" s="139"/>
      <c r="K115" s="49"/>
      <c r="L115" s="49"/>
      <c r="M115" s="49"/>
      <c r="N115" s="49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50"/>
      <c r="CI115" s="50"/>
      <c r="CJ115" s="50"/>
      <c r="CK115" s="50"/>
      <c r="CL115" s="50"/>
      <c r="CM115" s="50"/>
      <c r="CN115" s="50"/>
      <c r="CO115" s="50"/>
      <c r="CP115" s="50"/>
      <c r="CQ115" s="50"/>
      <c r="CR115" s="50"/>
      <c r="CS115" s="50"/>
      <c r="CT115" s="50"/>
      <c r="CU115" s="50"/>
      <c r="CV115" s="50"/>
      <c r="CW115" s="50"/>
      <c r="CX115" s="50"/>
      <c r="CY115" s="50"/>
      <c r="CZ115" s="50"/>
      <c r="DA115" s="50"/>
      <c r="DB115" s="50"/>
      <c r="DC115" s="50"/>
      <c r="DD115" s="50"/>
      <c r="DE115" s="50"/>
      <c r="DF115" s="50"/>
      <c r="DG115" s="50"/>
      <c r="DH115" s="50"/>
      <c r="DI115" s="50"/>
      <c r="DJ115" s="50"/>
      <c r="DK115" s="50"/>
      <c r="DL115" s="50"/>
      <c r="DM115" s="50"/>
      <c r="DN115" s="50"/>
      <c r="DO115" s="50"/>
      <c r="DP115" s="50"/>
      <c r="DQ115" s="50"/>
      <c r="DR115" s="50"/>
      <c r="DS115" s="50"/>
      <c r="DT115" s="50"/>
      <c r="DU115" s="50"/>
      <c r="DV115" s="50"/>
      <c r="DW115" s="50"/>
      <c r="DX115" s="50"/>
      <c r="DY115" s="50"/>
      <c r="DZ115" s="50"/>
      <c r="EA115" s="50"/>
      <c r="EB115" s="50"/>
      <c r="EC115" s="50"/>
      <c r="ED115" s="50"/>
      <c r="EE115" s="50"/>
      <c r="EF115" s="50"/>
      <c r="EG115" s="50"/>
      <c r="EH115" s="50"/>
      <c r="EI115" s="50"/>
      <c r="EJ115" s="50"/>
      <c r="EK115" s="50"/>
      <c r="EL115" s="50"/>
      <c r="EM115" s="50"/>
      <c r="EN115" s="50"/>
      <c r="EO115" s="50"/>
      <c r="EP115" s="50"/>
      <c r="EQ115" s="50"/>
      <c r="ER115" s="50"/>
      <c r="ES115" s="50"/>
      <c r="ET115" s="50"/>
      <c r="EU115" s="50"/>
      <c r="EV115" s="50"/>
      <c r="EW115" s="50"/>
      <c r="EX115" s="50"/>
      <c r="EY115" s="50"/>
      <c r="EZ115" s="50"/>
      <c r="FA115" s="50"/>
      <c r="FB115" s="50"/>
      <c r="FC115" s="50"/>
      <c r="FD115" s="50"/>
      <c r="FE115" s="50"/>
      <c r="FF115" s="50"/>
      <c r="FG115" s="50"/>
      <c r="FH115" s="50"/>
      <c r="FI115" s="50"/>
      <c r="FJ115" s="50"/>
      <c r="FK115" s="50"/>
      <c r="FL115" s="50"/>
      <c r="FM115" s="50"/>
      <c r="FN115" s="50"/>
      <c r="FO115" s="50"/>
      <c r="FP115" s="50"/>
      <c r="FQ115" s="50"/>
      <c r="FR115" s="50"/>
      <c r="FS115" s="50"/>
      <c r="FT115" s="50"/>
      <c r="FU115" s="50"/>
      <c r="FV115" s="50"/>
      <c r="FW115" s="50"/>
      <c r="FX115" s="50"/>
      <c r="FY115" s="50"/>
      <c r="FZ115" s="50"/>
      <c r="GA115" s="50"/>
      <c r="GB115" s="50"/>
      <c r="GC115" s="50"/>
      <c r="GD115" s="50"/>
      <c r="GE115" s="50"/>
      <c r="GF115" s="50"/>
      <c r="GG115" s="50"/>
      <c r="GH115" s="50"/>
      <c r="GI115" s="50"/>
      <c r="GJ115" s="50"/>
      <c r="GK115" s="50"/>
      <c r="GL115" s="50"/>
      <c r="GM115" s="50"/>
      <c r="GN115" s="50"/>
      <c r="GO115" s="50"/>
      <c r="GP115" s="50"/>
      <c r="GQ115" s="50"/>
      <c r="GR115" s="50"/>
      <c r="GS115" s="50"/>
      <c r="GT115" s="50"/>
      <c r="GU115" s="50"/>
      <c r="GV115" s="50"/>
      <c r="GW115" s="50"/>
      <c r="GX115" s="50"/>
      <c r="GY115" s="50"/>
      <c r="GZ115" s="50"/>
      <c r="HA115" s="50"/>
      <c r="HB115" s="50"/>
      <c r="HC115" s="50"/>
      <c r="HD115" s="50"/>
      <c r="HE115" s="50"/>
      <c r="HF115" s="50"/>
      <c r="HG115" s="50"/>
      <c r="HH115" s="50"/>
      <c r="HI115" s="50"/>
      <c r="HJ115" s="50"/>
      <c r="HK115" s="50"/>
      <c r="HL115" s="50"/>
      <c r="HM115" s="50"/>
      <c r="HN115" s="50"/>
      <c r="HO115" s="50"/>
      <c r="HP115" s="50"/>
      <c r="HQ115" s="50"/>
      <c r="HR115" s="50"/>
      <c r="HS115" s="50"/>
      <c r="HT115" s="50"/>
      <c r="HU115" s="50"/>
      <c r="HV115" s="50"/>
      <c r="HW115" s="50"/>
      <c r="HX115" s="50"/>
      <c r="HY115" s="50"/>
      <c r="HZ115" s="50"/>
      <c r="IA115" s="50"/>
      <c r="IB115" s="50"/>
      <c r="IC115" s="50"/>
      <c r="ID115" s="50"/>
      <c r="IE115" s="50"/>
      <c r="IF115" s="50"/>
      <c r="IG115" s="50"/>
      <c r="IH115" s="50"/>
      <c r="II115" s="50"/>
      <c r="IJ115" s="50"/>
      <c r="IK115" s="50"/>
      <c r="IL115" s="50"/>
      <c r="IM115" s="50"/>
      <c r="IN115" s="50"/>
      <c r="IO115" s="50"/>
      <c r="IP115" s="50"/>
      <c r="IQ115" s="50"/>
      <c r="IR115" s="50"/>
      <c r="IS115" s="50"/>
      <c r="IT115" s="50"/>
      <c r="IU115" s="50"/>
      <c r="IV115" s="50"/>
      <c r="IW115" s="50"/>
      <c r="IX115" s="50"/>
      <c r="IY115" s="50"/>
      <c r="IZ115" s="50"/>
      <c r="JA115" s="50"/>
      <c r="JB115" s="50"/>
      <c r="JC115" s="50"/>
      <c r="JD115" s="50"/>
      <c r="JE115" s="50"/>
      <c r="JF115" s="50"/>
      <c r="JG115" s="50"/>
      <c r="JH115" s="50"/>
      <c r="JI115" s="50"/>
      <c r="JJ115" s="50"/>
      <c r="JK115" s="50"/>
      <c r="JL115" s="50"/>
      <c r="JM115" s="50"/>
      <c r="JN115" s="50"/>
      <c r="JO115" s="50"/>
      <c r="JP115" s="50"/>
      <c r="JQ115" s="50"/>
      <c r="JR115" s="50"/>
      <c r="JS115" s="50"/>
      <c r="JT115" s="50"/>
      <c r="JU115" s="50"/>
      <c r="JV115" s="50"/>
      <c r="JW115" s="50"/>
      <c r="JX115" s="50"/>
      <c r="JY115" s="50"/>
      <c r="JZ115" s="50"/>
      <c r="KA115" s="50"/>
      <c r="KB115" s="50"/>
      <c r="KC115" s="50"/>
      <c r="KD115" s="50"/>
      <c r="KE115" s="50"/>
      <c r="KF115" s="50"/>
      <c r="KG115" s="50"/>
      <c r="KH115" s="50"/>
      <c r="KI115" s="50"/>
      <c r="KJ115" s="50"/>
      <c r="KK115" s="50"/>
      <c r="KL115" s="50"/>
      <c r="KM115" s="50"/>
      <c r="KN115" s="50"/>
      <c r="KO115" s="50"/>
      <c r="KP115" s="50"/>
      <c r="KQ115" s="50"/>
      <c r="KR115" s="50"/>
      <c r="KS115" s="50"/>
      <c r="KT115" s="50"/>
      <c r="KU115" s="50"/>
      <c r="KV115" s="50"/>
      <c r="KW115" s="50"/>
      <c r="KX115" s="50"/>
      <c r="KY115" s="50"/>
      <c r="KZ115" s="50"/>
      <c r="LA115" s="50"/>
      <c r="LB115" s="50"/>
      <c r="LC115" s="50"/>
      <c r="LD115" s="50"/>
      <c r="LE115" s="50"/>
      <c r="LF115" s="50"/>
      <c r="LG115" s="50"/>
      <c r="LH115" s="50"/>
      <c r="LI115" s="50"/>
      <c r="LJ115" s="50"/>
      <c r="LK115" s="50"/>
      <c r="LL115" s="50"/>
      <c r="LM115" s="50"/>
      <c r="LN115" s="50"/>
      <c r="LO115" s="50"/>
      <c r="LP115" s="50"/>
      <c r="LQ115" s="50"/>
      <c r="LR115" s="50"/>
      <c r="LS115" s="50"/>
      <c r="LT115" s="50"/>
      <c r="LU115" s="50"/>
      <c r="LV115" s="50"/>
      <c r="LW115" s="50"/>
      <c r="LX115" s="50"/>
      <c r="LY115" s="50"/>
      <c r="LZ115" s="50"/>
      <c r="MA115" s="50"/>
      <c r="MB115" s="50"/>
      <c r="MC115" s="50"/>
      <c r="MD115" s="50"/>
      <c r="ME115" s="50"/>
      <c r="MF115" s="50"/>
      <c r="MG115" s="50"/>
      <c r="MH115" s="50"/>
      <c r="MI115" s="50"/>
      <c r="MJ115" s="50"/>
      <c r="MK115" s="50"/>
      <c r="ML115" s="50"/>
      <c r="MM115" s="50"/>
      <c r="MN115" s="50"/>
      <c r="MO115" s="50"/>
      <c r="MP115" s="50"/>
      <c r="MQ115" s="50"/>
      <c r="MR115" s="50"/>
      <c r="MS115" s="50"/>
      <c r="MT115" s="50"/>
      <c r="MU115" s="50"/>
      <c r="MV115" s="50"/>
      <c r="MW115" s="50"/>
      <c r="MX115" s="50"/>
      <c r="MY115" s="50"/>
      <c r="MZ115" s="50"/>
      <c r="NA115" s="50"/>
      <c r="NB115" s="50"/>
      <c r="NC115" s="50"/>
      <c r="ND115" s="50"/>
      <c r="NE115" s="50"/>
      <c r="NF115" s="50"/>
      <c r="NG115" s="50"/>
      <c r="NH115" s="50"/>
      <c r="NI115" s="50"/>
      <c r="NJ115" s="50"/>
      <c r="NK115" s="50"/>
      <c r="NL115" s="50"/>
      <c r="NM115" s="50"/>
      <c r="NN115" s="50"/>
      <c r="NO115" s="50"/>
      <c r="NP115" s="50"/>
      <c r="NQ115" s="50"/>
      <c r="NR115" s="50"/>
      <c r="NS115" s="50"/>
      <c r="NT115" s="50"/>
      <c r="NU115" s="50"/>
      <c r="NV115" s="50"/>
      <c r="NW115" s="50"/>
      <c r="NX115" s="50"/>
      <c r="NY115" s="50"/>
      <c r="NZ115" s="50"/>
      <c r="OA115" s="50"/>
      <c r="OB115" s="50"/>
      <c r="OC115" s="50"/>
      <c r="OD115" s="50"/>
      <c r="OE115" s="50"/>
      <c r="OF115" s="50"/>
      <c r="OG115" s="50"/>
      <c r="OH115" s="50"/>
      <c r="OI115" s="50"/>
      <c r="OJ115" s="50"/>
      <c r="OK115" s="50"/>
      <c r="OL115" s="50"/>
      <c r="OM115" s="50"/>
      <c r="ON115" s="50"/>
      <c r="OO115" s="50"/>
      <c r="OP115" s="50"/>
      <c r="OQ115" s="50"/>
      <c r="OR115" s="50"/>
      <c r="OS115" s="50"/>
      <c r="OT115" s="50"/>
      <c r="OU115" s="50"/>
      <c r="OV115" s="50"/>
      <c r="OW115" s="50"/>
      <c r="OX115" s="50"/>
      <c r="OY115" s="50"/>
      <c r="OZ115" s="50"/>
      <c r="PA115" s="50"/>
      <c r="PB115" s="50"/>
      <c r="PC115" s="50"/>
      <c r="PD115" s="50"/>
      <c r="PE115" s="50"/>
      <c r="PF115" s="50"/>
      <c r="PG115" s="50"/>
      <c r="PH115" s="50"/>
      <c r="PI115" s="50"/>
      <c r="PJ115" s="50"/>
      <c r="PK115" s="50"/>
      <c r="PL115" s="50"/>
      <c r="PM115" s="50"/>
      <c r="PN115" s="50"/>
      <c r="PO115" s="50"/>
      <c r="PP115" s="50"/>
      <c r="PQ115" s="50"/>
      <c r="PR115" s="50"/>
      <c r="PS115" s="50"/>
      <c r="PT115" s="50"/>
      <c r="PU115" s="50"/>
      <c r="PV115" s="50"/>
      <c r="PW115" s="50"/>
      <c r="PX115" s="50"/>
      <c r="PY115" s="50"/>
      <c r="PZ115" s="50"/>
      <c r="QA115" s="50"/>
      <c r="QB115" s="50"/>
      <c r="QC115" s="50"/>
      <c r="QD115" s="50"/>
      <c r="QE115" s="50"/>
      <c r="QF115" s="50"/>
      <c r="QG115" s="50"/>
      <c r="QH115" s="50"/>
      <c r="QI115" s="50"/>
      <c r="QJ115" s="50"/>
      <c r="QK115" s="50"/>
      <c r="QL115" s="50"/>
      <c r="QM115" s="50"/>
      <c r="QN115" s="50"/>
      <c r="QO115" s="50"/>
      <c r="QP115" s="50"/>
      <c r="QQ115" s="50"/>
      <c r="QR115" s="50"/>
      <c r="QS115" s="50"/>
      <c r="QT115" s="50"/>
      <c r="QU115" s="50"/>
      <c r="QV115" s="50"/>
      <c r="QW115" s="50"/>
      <c r="QX115" s="50"/>
      <c r="QY115" s="50"/>
      <c r="QZ115" s="50"/>
      <c r="RA115" s="50"/>
      <c r="RB115" s="50"/>
      <c r="RC115" s="50"/>
      <c r="RD115" s="50"/>
      <c r="RE115" s="50"/>
      <c r="RF115" s="50"/>
      <c r="RG115" s="50"/>
      <c r="RH115" s="50"/>
      <c r="RI115" s="50"/>
      <c r="RJ115" s="50"/>
      <c r="RK115" s="50"/>
      <c r="RL115" s="50"/>
      <c r="RM115" s="50"/>
      <c r="RN115" s="50"/>
      <c r="RO115" s="50"/>
      <c r="RP115" s="50"/>
      <c r="RQ115" s="50"/>
      <c r="RR115" s="50"/>
      <c r="RS115" s="50"/>
      <c r="RT115" s="50"/>
      <c r="RU115" s="50"/>
      <c r="RV115" s="50"/>
      <c r="RW115" s="50"/>
      <c r="RX115" s="50"/>
      <c r="RY115" s="50"/>
      <c r="RZ115" s="50"/>
      <c r="SA115" s="50"/>
      <c r="SB115" s="50"/>
      <c r="SC115" s="50"/>
      <c r="SD115" s="50"/>
      <c r="SE115" s="50"/>
      <c r="SF115" s="50"/>
      <c r="SG115" s="50"/>
      <c r="SH115" s="50"/>
      <c r="SI115" s="50"/>
      <c r="SJ115" s="50"/>
      <c r="SK115" s="50"/>
      <c r="SL115" s="50"/>
      <c r="SM115" s="50"/>
      <c r="SN115" s="50"/>
      <c r="SO115" s="50"/>
      <c r="SP115" s="50"/>
      <c r="SQ115" s="50"/>
      <c r="SR115" s="50"/>
      <c r="SS115" s="50"/>
      <c r="ST115" s="50"/>
      <c r="SU115" s="50"/>
      <c r="SV115" s="50"/>
      <c r="SW115" s="50"/>
      <c r="SX115" s="50"/>
      <c r="SY115" s="50"/>
      <c r="SZ115" s="50"/>
      <c r="TA115" s="50"/>
      <c r="TB115" s="50"/>
      <c r="TC115" s="50"/>
      <c r="TD115" s="50"/>
      <c r="TE115" s="50"/>
      <c r="TF115" s="50"/>
      <c r="TG115" s="50"/>
      <c r="TH115" s="50"/>
      <c r="TI115" s="50"/>
      <c r="TJ115" s="50"/>
      <c r="TK115" s="50"/>
      <c r="TL115" s="50"/>
      <c r="TM115" s="50"/>
      <c r="TN115" s="50"/>
      <c r="TO115" s="50"/>
      <c r="TP115" s="50"/>
      <c r="TQ115" s="50"/>
      <c r="TR115" s="50"/>
      <c r="TS115" s="50"/>
      <c r="TT115" s="50"/>
      <c r="TU115" s="50"/>
      <c r="TV115" s="50"/>
      <c r="TW115" s="50"/>
      <c r="TX115" s="50"/>
      <c r="TY115" s="50"/>
      <c r="TZ115" s="50"/>
      <c r="UA115" s="50"/>
      <c r="UB115" s="50"/>
      <c r="UC115" s="50"/>
      <c r="UD115" s="50"/>
      <c r="UE115" s="50"/>
      <c r="UF115" s="50"/>
      <c r="UG115" s="50"/>
      <c r="UH115" s="50"/>
      <c r="UI115" s="50"/>
      <c r="UJ115" s="50"/>
      <c r="UK115" s="50"/>
      <c r="UL115" s="50"/>
      <c r="UM115" s="50"/>
      <c r="UN115" s="50"/>
      <c r="UO115" s="50"/>
      <c r="UP115" s="50"/>
      <c r="UQ115" s="50"/>
      <c r="UR115" s="50"/>
      <c r="US115" s="50"/>
      <c r="UT115" s="50"/>
      <c r="UU115" s="50"/>
      <c r="UV115" s="50"/>
    </row>
    <row r="116" spans="1:568" s="51" customFormat="1" ht="409.6" customHeight="1" x14ac:dyDescent="1.75">
      <c r="A116" s="78" t="s">
        <v>17</v>
      </c>
      <c r="B116" s="135" t="s">
        <v>88</v>
      </c>
      <c r="C116" s="135" t="s">
        <v>101</v>
      </c>
      <c r="D116" s="135" t="s">
        <v>89</v>
      </c>
      <c r="E116" s="135" t="s">
        <v>122</v>
      </c>
      <c r="F116" s="141">
        <v>3000000</v>
      </c>
      <c r="G116" s="141">
        <v>3000000</v>
      </c>
      <c r="H116" s="141">
        <v>3000000</v>
      </c>
      <c r="I116" s="141">
        <f t="shared" ref="I116" si="17">F116+G116+H116</f>
        <v>9000000</v>
      </c>
      <c r="J116" s="135" t="s">
        <v>25</v>
      </c>
      <c r="K116" s="49"/>
      <c r="L116" s="49"/>
      <c r="M116" s="49"/>
      <c r="N116" s="49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50"/>
      <c r="CN116" s="50"/>
      <c r="CO116" s="50"/>
      <c r="CP116" s="50"/>
      <c r="CQ116" s="50"/>
      <c r="CR116" s="50"/>
      <c r="CS116" s="50"/>
      <c r="CT116" s="50"/>
      <c r="CU116" s="50"/>
      <c r="CV116" s="50"/>
      <c r="CW116" s="50"/>
      <c r="CX116" s="50"/>
      <c r="CY116" s="50"/>
      <c r="CZ116" s="50"/>
      <c r="DA116" s="50"/>
      <c r="DB116" s="50"/>
      <c r="DC116" s="50"/>
      <c r="DD116" s="50"/>
      <c r="DE116" s="50"/>
      <c r="DF116" s="50"/>
      <c r="DG116" s="50"/>
      <c r="DH116" s="50"/>
      <c r="DI116" s="50"/>
      <c r="DJ116" s="50"/>
      <c r="DK116" s="50"/>
      <c r="DL116" s="50"/>
      <c r="DM116" s="50"/>
      <c r="DN116" s="50"/>
      <c r="DO116" s="50"/>
      <c r="DP116" s="50"/>
      <c r="DQ116" s="50"/>
      <c r="DR116" s="50"/>
      <c r="DS116" s="50"/>
      <c r="DT116" s="50"/>
      <c r="DU116" s="50"/>
      <c r="DV116" s="50"/>
      <c r="DW116" s="50"/>
      <c r="DX116" s="50"/>
      <c r="DY116" s="50"/>
      <c r="DZ116" s="50"/>
      <c r="EA116" s="50"/>
      <c r="EB116" s="50"/>
      <c r="EC116" s="50"/>
      <c r="ED116" s="50"/>
      <c r="EE116" s="50"/>
      <c r="EF116" s="50"/>
      <c r="EG116" s="50"/>
      <c r="EH116" s="50"/>
      <c r="EI116" s="50"/>
      <c r="EJ116" s="50"/>
      <c r="EK116" s="50"/>
      <c r="EL116" s="50"/>
      <c r="EM116" s="50"/>
      <c r="EN116" s="50"/>
      <c r="EO116" s="50"/>
      <c r="EP116" s="50"/>
      <c r="EQ116" s="50"/>
      <c r="ER116" s="50"/>
      <c r="ES116" s="50"/>
      <c r="ET116" s="50"/>
      <c r="EU116" s="50"/>
      <c r="EV116" s="50"/>
      <c r="EW116" s="50"/>
      <c r="EX116" s="50"/>
      <c r="EY116" s="50"/>
      <c r="EZ116" s="50"/>
      <c r="FA116" s="50"/>
      <c r="FB116" s="50"/>
      <c r="FC116" s="50"/>
      <c r="FD116" s="50"/>
      <c r="FE116" s="50"/>
      <c r="FF116" s="50"/>
      <c r="FG116" s="50"/>
      <c r="FH116" s="50"/>
      <c r="FI116" s="50"/>
      <c r="FJ116" s="50"/>
      <c r="FK116" s="50"/>
      <c r="FL116" s="50"/>
      <c r="FM116" s="50"/>
      <c r="FN116" s="50"/>
      <c r="FO116" s="50"/>
      <c r="FP116" s="50"/>
      <c r="FQ116" s="50"/>
      <c r="FR116" s="50"/>
      <c r="FS116" s="50"/>
      <c r="FT116" s="50"/>
      <c r="FU116" s="50"/>
      <c r="FV116" s="50"/>
      <c r="FW116" s="50"/>
      <c r="FX116" s="50"/>
      <c r="FY116" s="50"/>
      <c r="FZ116" s="50"/>
      <c r="GA116" s="50"/>
      <c r="GB116" s="50"/>
      <c r="GC116" s="50"/>
      <c r="GD116" s="50"/>
      <c r="GE116" s="50"/>
      <c r="GF116" s="50"/>
      <c r="GG116" s="50"/>
      <c r="GH116" s="50"/>
      <c r="GI116" s="50"/>
      <c r="GJ116" s="50"/>
      <c r="GK116" s="50"/>
      <c r="GL116" s="50"/>
      <c r="GM116" s="50"/>
      <c r="GN116" s="50"/>
      <c r="GO116" s="50"/>
      <c r="GP116" s="50"/>
      <c r="GQ116" s="50"/>
      <c r="GR116" s="50"/>
      <c r="GS116" s="50"/>
      <c r="GT116" s="50"/>
      <c r="GU116" s="50"/>
      <c r="GV116" s="50"/>
      <c r="GW116" s="50"/>
      <c r="GX116" s="50"/>
      <c r="GY116" s="50"/>
      <c r="GZ116" s="50"/>
      <c r="HA116" s="50"/>
      <c r="HB116" s="50"/>
      <c r="HC116" s="50"/>
      <c r="HD116" s="50"/>
      <c r="HE116" s="50"/>
      <c r="HF116" s="50"/>
      <c r="HG116" s="50"/>
      <c r="HH116" s="50"/>
      <c r="HI116" s="50"/>
      <c r="HJ116" s="50"/>
      <c r="HK116" s="50"/>
      <c r="HL116" s="50"/>
      <c r="HM116" s="50"/>
      <c r="HN116" s="50"/>
      <c r="HO116" s="50"/>
      <c r="HP116" s="50"/>
      <c r="HQ116" s="50"/>
      <c r="HR116" s="50"/>
      <c r="HS116" s="50"/>
      <c r="HT116" s="50"/>
      <c r="HU116" s="50"/>
      <c r="HV116" s="50"/>
      <c r="HW116" s="50"/>
      <c r="HX116" s="50"/>
      <c r="HY116" s="50"/>
      <c r="HZ116" s="50"/>
      <c r="IA116" s="50"/>
      <c r="IB116" s="50"/>
      <c r="IC116" s="50"/>
      <c r="ID116" s="50"/>
      <c r="IE116" s="50"/>
      <c r="IF116" s="50"/>
      <c r="IG116" s="50"/>
      <c r="IH116" s="50"/>
      <c r="II116" s="50"/>
      <c r="IJ116" s="50"/>
      <c r="IK116" s="50"/>
      <c r="IL116" s="50"/>
      <c r="IM116" s="50"/>
      <c r="IN116" s="50"/>
      <c r="IO116" s="50"/>
      <c r="IP116" s="50"/>
      <c r="IQ116" s="50"/>
      <c r="IR116" s="50"/>
      <c r="IS116" s="50"/>
      <c r="IT116" s="50"/>
      <c r="IU116" s="50"/>
      <c r="IV116" s="50"/>
      <c r="IW116" s="50"/>
      <c r="IX116" s="50"/>
      <c r="IY116" s="50"/>
      <c r="IZ116" s="50"/>
      <c r="JA116" s="50"/>
      <c r="JB116" s="50"/>
      <c r="JC116" s="50"/>
      <c r="JD116" s="50"/>
      <c r="JE116" s="50"/>
      <c r="JF116" s="50"/>
      <c r="JG116" s="50"/>
      <c r="JH116" s="50"/>
      <c r="JI116" s="50"/>
      <c r="JJ116" s="50"/>
      <c r="JK116" s="50"/>
      <c r="JL116" s="50"/>
      <c r="JM116" s="50"/>
      <c r="JN116" s="50"/>
      <c r="JO116" s="50"/>
      <c r="JP116" s="50"/>
      <c r="JQ116" s="50"/>
      <c r="JR116" s="50"/>
      <c r="JS116" s="50"/>
      <c r="JT116" s="50"/>
      <c r="JU116" s="50"/>
      <c r="JV116" s="50"/>
      <c r="JW116" s="50"/>
      <c r="JX116" s="50"/>
      <c r="JY116" s="50"/>
      <c r="JZ116" s="50"/>
      <c r="KA116" s="50"/>
      <c r="KB116" s="50"/>
      <c r="KC116" s="50"/>
      <c r="KD116" s="50"/>
      <c r="KE116" s="50"/>
      <c r="KF116" s="50"/>
      <c r="KG116" s="50"/>
      <c r="KH116" s="50"/>
      <c r="KI116" s="50"/>
      <c r="KJ116" s="50"/>
      <c r="KK116" s="50"/>
      <c r="KL116" s="50"/>
      <c r="KM116" s="50"/>
      <c r="KN116" s="50"/>
      <c r="KO116" s="50"/>
      <c r="KP116" s="50"/>
      <c r="KQ116" s="50"/>
      <c r="KR116" s="50"/>
      <c r="KS116" s="50"/>
      <c r="KT116" s="50"/>
      <c r="KU116" s="50"/>
      <c r="KV116" s="50"/>
      <c r="KW116" s="50"/>
      <c r="KX116" s="50"/>
      <c r="KY116" s="50"/>
      <c r="KZ116" s="50"/>
      <c r="LA116" s="50"/>
      <c r="LB116" s="50"/>
      <c r="LC116" s="50"/>
      <c r="LD116" s="50"/>
      <c r="LE116" s="50"/>
      <c r="LF116" s="50"/>
      <c r="LG116" s="50"/>
      <c r="LH116" s="50"/>
      <c r="LI116" s="50"/>
      <c r="LJ116" s="50"/>
      <c r="LK116" s="50"/>
      <c r="LL116" s="50"/>
      <c r="LM116" s="50"/>
      <c r="LN116" s="50"/>
      <c r="LO116" s="50"/>
      <c r="LP116" s="50"/>
      <c r="LQ116" s="50"/>
      <c r="LR116" s="50"/>
      <c r="LS116" s="50"/>
      <c r="LT116" s="50"/>
      <c r="LU116" s="50"/>
      <c r="LV116" s="50"/>
      <c r="LW116" s="50"/>
      <c r="LX116" s="50"/>
      <c r="LY116" s="50"/>
      <c r="LZ116" s="50"/>
      <c r="MA116" s="50"/>
      <c r="MB116" s="50"/>
      <c r="MC116" s="50"/>
      <c r="MD116" s="50"/>
      <c r="ME116" s="50"/>
      <c r="MF116" s="50"/>
      <c r="MG116" s="50"/>
      <c r="MH116" s="50"/>
      <c r="MI116" s="50"/>
      <c r="MJ116" s="50"/>
      <c r="MK116" s="50"/>
      <c r="ML116" s="50"/>
      <c r="MM116" s="50"/>
      <c r="MN116" s="50"/>
      <c r="MO116" s="50"/>
      <c r="MP116" s="50"/>
      <c r="MQ116" s="50"/>
      <c r="MR116" s="50"/>
      <c r="MS116" s="50"/>
      <c r="MT116" s="50"/>
      <c r="MU116" s="50"/>
      <c r="MV116" s="50"/>
      <c r="MW116" s="50"/>
      <c r="MX116" s="50"/>
      <c r="MY116" s="50"/>
      <c r="MZ116" s="50"/>
      <c r="NA116" s="50"/>
      <c r="NB116" s="50"/>
      <c r="NC116" s="50"/>
      <c r="ND116" s="50"/>
      <c r="NE116" s="50"/>
      <c r="NF116" s="50"/>
      <c r="NG116" s="50"/>
      <c r="NH116" s="50"/>
      <c r="NI116" s="50"/>
      <c r="NJ116" s="50"/>
      <c r="NK116" s="50"/>
      <c r="NL116" s="50"/>
      <c r="NM116" s="50"/>
      <c r="NN116" s="50"/>
      <c r="NO116" s="50"/>
      <c r="NP116" s="50"/>
      <c r="NQ116" s="50"/>
      <c r="NR116" s="50"/>
      <c r="NS116" s="50"/>
      <c r="NT116" s="50"/>
      <c r="NU116" s="50"/>
      <c r="NV116" s="50"/>
      <c r="NW116" s="50"/>
      <c r="NX116" s="50"/>
      <c r="NY116" s="50"/>
      <c r="NZ116" s="50"/>
      <c r="OA116" s="50"/>
      <c r="OB116" s="50"/>
      <c r="OC116" s="50"/>
      <c r="OD116" s="50"/>
      <c r="OE116" s="50"/>
      <c r="OF116" s="50"/>
      <c r="OG116" s="50"/>
      <c r="OH116" s="50"/>
      <c r="OI116" s="50"/>
      <c r="OJ116" s="50"/>
      <c r="OK116" s="50"/>
      <c r="OL116" s="50"/>
      <c r="OM116" s="50"/>
      <c r="ON116" s="50"/>
      <c r="OO116" s="50"/>
      <c r="OP116" s="50"/>
      <c r="OQ116" s="50"/>
      <c r="OR116" s="50"/>
      <c r="OS116" s="50"/>
      <c r="OT116" s="50"/>
      <c r="OU116" s="50"/>
      <c r="OV116" s="50"/>
      <c r="OW116" s="50"/>
      <c r="OX116" s="50"/>
      <c r="OY116" s="50"/>
      <c r="OZ116" s="50"/>
      <c r="PA116" s="50"/>
      <c r="PB116" s="50"/>
      <c r="PC116" s="50"/>
      <c r="PD116" s="50"/>
      <c r="PE116" s="50"/>
      <c r="PF116" s="50"/>
      <c r="PG116" s="50"/>
      <c r="PH116" s="50"/>
      <c r="PI116" s="50"/>
      <c r="PJ116" s="50"/>
      <c r="PK116" s="50"/>
      <c r="PL116" s="50"/>
      <c r="PM116" s="50"/>
      <c r="PN116" s="50"/>
      <c r="PO116" s="50"/>
      <c r="PP116" s="50"/>
      <c r="PQ116" s="50"/>
      <c r="PR116" s="50"/>
      <c r="PS116" s="50"/>
      <c r="PT116" s="50"/>
      <c r="PU116" s="50"/>
      <c r="PV116" s="50"/>
      <c r="PW116" s="50"/>
      <c r="PX116" s="50"/>
      <c r="PY116" s="50"/>
      <c r="PZ116" s="50"/>
      <c r="QA116" s="50"/>
      <c r="QB116" s="50"/>
      <c r="QC116" s="50"/>
      <c r="QD116" s="50"/>
      <c r="QE116" s="50"/>
      <c r="QF116" s="50"/>
      <c r="QG116" s="50"/>
      <c r="QH116" s="50"/>
      <c r="QI116" s="50"/>
      <c r="QJ116" s="50"/>
      <c r="QK116" s="50"/>
      <c r="QL116" s="50"/>
      <c r="QM116" s="50"/>
      <c r="QN116" s="50"/>
      <c r="QO116" s="50"/>
      <c r="QP116" s="50"/>
      <c r="QQ116" s="50"/>
      <c r="QR116" s="50"/>
      <c r="QS116" s="50"/>
      <c r="QT116" s="50"/>
      <c r="QU116" s="50"/>
      <c r="QV116" s="50"/>
      <c r="QW116" s="50"/>
      <c r="QX116" s="50"/>
      <c r="QY116" s="50"/>
      <c r="QZ116" s="50"/>
      <c r="RA116" s="50"/>
      <c r="RB116" s="50"/>
      <c r="RC116" s="50"/>
      <c r="RD116" s="50"/>
      <c r="RE116" s="50"/>
      <c r="RF116" s="50"/>
      <c r="RG116" s="50"/>
      <c r="RH116" s="50"/>
      <c r="RI116" s="50"/>
      <c r="RJ116" s="50"/>
      <c r="RK116" s="50"/>
      <c r="RL116" s="50"/>
      <c r="RM116" s="50"/>
      <c r="RN116" s="50"/>
      <c r="RO116" s="50"/>
      <c r="RP116" s="50"/>
      <c r="RQ116" s="50"/>
      <c r="RR116" s="50"/>
      <c r="RS116" s="50"/>
      <c r="RT116" s="50"/>
      <c r="RU116" s="50"/>
      <c r="RV116" s="50"/>
      <c r="RW116" s="50"/>
      <c r="RX116" s="50"/>
      <c r="RY116" s="50"/>
      <c r="RZ116" s="50"/>
      <c r="SA116" s="50"/>
      <c r="SB116" s="50"/>
      <c r="SC116" s="50"/>
      <c r="SD116" s="50"/>
      <c r="SE116" s="50"/>
      <c r="SF116" s="50"/>
      <c r="SG116" s="50"/>
      <c r="SH116" s="50"/>
      <c r="SI116" s="50"/>
      <c r="SJ116" s="50"/>
      <c r="SK116" s="50"/>
      <c r="SL116" s="50"/>
      <c r="SM116" s="50"/>
      <c r="SN116" s="50"/>
      <c r="SO116" s="50"/>
      <c r="SP116" s="50"/>
      <c r="SQ116" s="50"/>
      <c r="SR116" s="50"/>
      <c r="SS116" s="50"/>
      <c r="ST116" s="50"/>
      <c r="SU116" s="50"/>
      <c r="SV116" s="50"/>
      <c r="SW116" s="50"/>
      <c r="SX116" s="50"/>
      <c r="SY116" s="50"/>
      <c r="SZ116" s="50"/>
      <c r="TA116" s="50"/>
      <c r="TB116" s="50"/>
      <c r="TC116" s="50"/>
      <c r="TD116" s="50"/>
      <c r="TE116" s="50"/>
      <c r="TF116" s="50"/>
      <c r="TG116" s="50"/>
      <c r="TH116" s="50"/>
      <c r="TI116" s="50"/>
      <c r="TJ116" s="50"/>
      <c r="TK116" s="50"/>
      <c r="TL116" s="50"/>
      <c r="TM116" s="50"/>
      <c r="TN116" s="50"/>
      <c r="TO116" s="50"/>
      <c r="TP116" s="50"/>
      <c r="TQ116" s="50"/>
      <c r="TR116" s="50"/>
      <c r="TS116" s="50"/>
      <c r="TT116" s="50"/>
      <c r="TU116" s="50"/>
      <c r="TV116" s="50"/>
      <c r="TW116" s="50"/>
      <c r="TX116" s="50"/>
      <c r="TY116" s="50"/>
      <c r="TZ116" s="50"/>
      <c r="UA116" s="50"/>
      <c r="UB116" s="50"/>
      <c r="UC116" s="50"/>
      <c r="UD116" s="50"/>
      <c r="UE116" s="50"/>
      <c r="UF116" s="50"/>
      <c r="UG116" s="50"/>
      <c r="UH116" s="50"/>
      <c r="UI116" s="50"/>
      <c r="UJ116" s="50"/>
      <c r="UK116" s="50"/>
      <c r="UL116" s="50"/>
      <c r="UM116" s="50"/>
      <c r="UN116" s="50"/>
      <c r="UO116" s="50"/>
      <c r="UP116" s="50"/>
      <c r="UQ116" s="50"/>
      <c r="UR116" s="50"/>
      <c r="US116" s="50"/>
      <c r="UT116" s="50"/>
      <c r="UU116" s="50"/>
      <c r="UV116" s="50"/>
    </row>
    <row r="117" spans="1:568" s="51" customFormat="1" ht="117.75" customHeight="1" x14ac:dyDescent="1.75">
      <c r="A117" s="77"/>
      <c r="B117" s="139"/>
      <c r="C117" s="140"/>
      <c r="D117" s="139"/>
      <c r="E117" s="139"/>
      <c r="F117" s="144"/>
      <c r="G117" s="144"/>
      <c r="H117" s="144"/>
      <c r="I117" s="144"/>
      <c r="J117" s="139"/>
      <c r="K117" s="49"/>
      <c r="L117" s="49"/>
      <c r="M117" s="49"/>
      <c r="N117" s="49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0"/>
      <c r="DJ117" s="50"/>
      <c r="DK117" s="50"/>
      <c r="DL117" s="50"/>
      <c r="DM117" s="50"/>
      <c r="DN117" s="50"/>
      <c r="DO117" s="50"/>
      <c r="DP117" s="50"/>
      <c r="DQ117" s="50"/>
      <c r="DR117" s="50"/>
      <c r="DS117" s="50"/>
      <c r="DT117" s="50"/>
      <c r="DU117" s="50"/>
      <c r="DV117" s="50"/>
      <c r="DW117" s="50"/>
      <c r="DX117" s="50"/>
      <c r="DY117" s="50"/>
      <c r="DZ117" s="50"/>
      <c r="EA117" s="50"/>
      <c r="EB117" s="50"/>
      <c r="EC117" s="50"/>
      <c r="ED117" s="50"/>
      <c r="EE117" s="50"/>
      <c r="EF117" s="50"/>
      <c r="EG117" s="50"/>
      <c r="EH117" s="50"/>
      <c r="EI117" s="50"/>
      <c r="EJ117" s="50"/>
      <c r="EK117" s="50"/>
      <c r="EL117" s="50"/>
      <c r="EM117" s="50"/>
      <c r="EN117" s="50"/>
      <c r="EO117" s="50"/>
      <c r="EP117" s="50"/>
      <c r="EQ117" s="50"/>
      <c r="ER117" s="50"/>
      <c r="ES117" s="50"/>
      <c r="ET117" s="50"/>
      <c r="EU117" s="50"/>
      <c r="EV117" s="50"/>
      <c r="EW117" s="50"/>
      <c r="EX117" s="50"/>
      <c r="EY117" s="50"/>
      <c r="EZ117" s="50"/>
      <c r="FA117" s="50"/>
      <c r="FB117" s="50"/>
      <c r="FC117" s="50"/>
      <c r="FD117" s="50"/>
      <c r="FE117" s="50"/>
      <c r="FF117" s="50"/>
      <c r="FG117" s="50"/>
      <c r="FH117" s="50"/>
      <c r="FI117" s="50"/>
      <c r="FJ117" s="50"/>
      <c r="FK117" s="50"/>
      <c r="FL117" s="50"/>
      <c r="FM117" s="50"/>
      <c r="FN117" s="50"/>
      <c r="FO117" s="50"/>
      <c r="FP117" s="50"/>
      <c r="FQ117" s="50"/>
      <c r="FR117" s="50"/>
      <c r="FS117" s="50"/>
      <c r="FT117" s="50"/>
      <c r="FU117" s="50"/>
      <c r="FV117" s="50"/>
      <c r="FW117" s="50"/>
      <c r="FX117" s="50"/>
      <c r="FY117" s="50"/>
      <c r="FZ117" s="50"/>
      <c r="GA117" s="50"/>
      <c r="GB117" s="50"/>
      <c r="GC117" s="50"/>
      <c r="GD117" s="50"/>
      <c r="GE117" s="50"/>
      <c r="GF117" s="50"/>
      <c r="GG117" s="50"/>
      <c r="GH117" s="50"/>
      <c r="GI117" s="50"/>
      <c r="GJ117" s="50"/>
      <c r="GK117" s="50"/>
      <c r="GL117" s="50"/>
      <c r="GM117" s="50"/>
      <c r="GN117" s="50"/>
      <c r="GO117" s="50"/>
      <c r="GP117" s="50"/>
      <c r="GQ117" s="50"/>
      <c r="GR117" s="50"/>
      <c r="GS117" s="50"/>
      <c r="GT117" s="50"/>
      <c r="GU117" s="50"/>
      <c r="GV117" s="50"/>
      <c r="GW117" s="50"/>
      <c r="GX117" s="50"/>
      <c r="GY117" s="50"/>
      <c r="GZ117" s="50"/>
      <c r="HA117" s="50"/>
      <c r="HB117" s="50"/>
      <c r="HC117" s="50"/>
      <c r="HD117" s="50"/>
      <c r="HE117" s="50"/>
      <c r="HF117" s="50"/>
      <c r="HG117" s="50"/>
      <c r="HH117" s="50"/>
      <c r="HI117" s="50"/>
      <c r="HJ117" s="50"/>
      <c r="HK117" s="50"/>
      <c r="HL117" s="50"/>
      <c r="HM117" s="50"/>
      <c r="HN117" s="50"/>
      <c r="HO117" s="50"/>
      <c r="HP117" s="50"/>
      <c r="HQ117" s="50"/>
      <c r="HR117" s="50"/>
      <c r="HS117" s="50"/>
      <c r="HT117" s="50"/>
      <c r="HU117" s="50"/>
      <c r="HV117" s="50"/>
      <c r="HW117" s="50"/>
      <c r="HX117" s="50"/>
      <c r="HY117" s="50"/>
      <c r="HZ117" s="50"/>
      <c r="IA117" s="50"/>
      <c r="IB117" s="50"/>
      <c r="IC117" s="50"/>
      <c r="ID117" s="50"/>
      <c r="IE117" s="50"/>
      <c r="IF117" s="50"/>
      <c r="IG117" s="50"/>
      <c r="IH117" s="50"/>
      <c r="II117" s="50"/>
      <c r="IJ117" s="50"/>
      <c r="IK117" s="50"/>
      <c r="IL117" s="50"/>
      <c r="IM117" s="50"/>
      <c r="IN117" s="50"/>
      <c r="IO117" s="50"/>
      <c r="IP117" s="50"/>
      <c r="IQ117" s="50"/>
      <c r="IR117" s="50"/>
      <c r="IS117" s="50"/>
      <c r="IT117" s="50"/>
      <c r="IU117" s="50"/>
      <c r="IV117" s="50"/>
      <c r="IW117" s="50"/>
      <c r="IX117" s="50"/>
      <c r="IY117" s="50"/>
      <c r="IZ117" s="50"/>
      <c r="JA117" s="50"/>
      <c r="JB117" s="50"/>
      <c r="JC117" s="50"/>
      <c r="JD117" s="50"/>
      <c r="JE117" s="50"/>
      <c r="JF117" s="50"/>
      <c r="JG117" s="50"/>
      <c r="JH117" s="50"/>
      <c r="JI117" s="50"/>
      <c r="JJ117" s="50"/>
      <c r="JK117" s="50"/>
      <c r="JL117" s="50"/>
      <c r="JM117" s="50"/>
      <c r="JN117" s="50"/>
      <c r="JO117" s="50"/>
      <c r="JP117" s="50"/>
      <c r="JQ117" s="50"/>
      <c r="JR117" s="50"/>
      <c r="JS117" s="50"/>
      <c r="JT117" s="50"/>
      <c r="JU117" s="50"/>
      <c r="JV117" s="50"/>
      <c r="JW117" s="50"/>
      <c r="JX117" s="50"/>
      <c r="JY117" s="50"/>
      <c r="JZ117" s="50"/>
      <c r="KA117" s="50"/>
      <c r="KB117" s="50"/>
      <c r="KC117" s="50"/>
      <c r="KD117" s="50"/>
      <c r="KE117" s="50"/>
      <c r="KF117" s="50"/>
      <c r="KG117" s="50"/>
      <c r="KH117" s="50"/>
      <c r="KI117" s="50"/>
      <c r="KJ117" s="50"/>
      <c r="KK117" s="50"/>
      <c r="KL117" s="50"/>
      <c r="KM117" s="50"/>
      <c r="KN117" s="50"/>
      <c r="KO117" s="50"/>
      <c r="KP117" s="50"/>
      <c r="KQ117" s="50"/>
      <c r="KR117" s="50"/>
      <c r="KS117" s="50"/>
      <c r="KT117" s="50"/>
      <c r="KU117" s="50"/>
      <c r="KV117" s="50"/>
      <c r="KW117" s="50"/>
      <c r="KX117" s="50"/>
      <c r="KY117" s="50"/>
      <c r="KZ117" s="50"/>
      <c r="LA117" s="50"/>
      <c r="LB117" s="50"/>
      <c r="LC117" s="50"/>
      <c r="LD117" s="50"/>
      <c r="LE117" s="50"/>
      <c r="LF117" s="50"/>
      <c r="LG117" s="50"/>
      <c r="LH117" s="50"/>
      <c r="LI117" s="50"/>
      <c r="LJ117" s="50"/>
      <c r="LK117" s="50"/>
      <c r="LL117" s="50"/>
      <c r="LM117" s="50"/>
      <c r="LN117" s="50"/>
      <c r="LO117" s="50"/>
      <c r="LP117" s="50"/>
      <c r="LQ117" s="50"/>
      <c r="LR117" s="50"/>
      <c r="LS117" s="50"/>
      <c r="LT117" s="50"/>
      <c r="LU117" s="50"/>
      <c r="LV117" s="50"/>
      <c r="LW117" s="50"/>
      <c r="LX117" s="50"/>
      <c r="LY117" s="50"/>
      <c r="LZ117" s="50"/>
      <c r="MA117" s="50"/>
      <c r="MB117" s="50"/>
      <c r="MC117" s="50"/>
      <c r="MD117" s="50"/>
      <c r="ME117" s="50"/>
      <c r="MF117" s="50"/>
      <c r="MG117" s="50"/>
      <c r="MH117" s="50"/>
      <c r="MI117" s="50"/>
      <c r="MJ117" s="50"/>
      <c r="MK117" s="50"/>
      <c r="ML117" s="50"/>
      <c r="MM117" s="50"/>
      <c r="MN117" s="50"/>
      <c r="MO117" s="50"/>
      <c r="MP117" s="50"/>
      <c r="MQ117" s="50"/>
      <c r="MR117" s="50"/>
      <c r="MS117" s="50"/>
      <c r="MT117" s="50"/>
      <c r="MU117" s="50"/>
      <c r="MV117" s="50"/>
      <c r="MW117" s="50"/>
      <c r="MX117" s="50"/>
      <c r="MY117" s="50"/>
      <c r="MZ117" s="50"/>
      <c r="NA117" s="50"/>
      <c r="NB117" s="50"/>
      <c r="NC117" s="50"/>
      <c r="ND117" s="50"/>
      <c r="NE117" s="50"/>
      <c r="NF117" s="50"/>
      <c r="NG117" s="50"/>
      <c r="NH117" s="50"/>
      <c r="NI117" s="50"/>
      <c r="NJ117" s="50"/>
      <c r="NK117" s="50"/>
      <c r="NL117" s="50"/>
      <c r="NM117" s="50"/>
      <c r="NN117" s="50"/>
      <c r="NO117" s="50"/>
      <c r="NP117" s="50"/>
      <c r="NQ117" s="50"/>
      <c r="NR117" s="50"/>
      <c r="NS117" s="50"/>
      <c r="NT117" s="50"/>
      <c r="NU117" s="50"/>
      <c r="NV117" s="50"/>
      <c r="NW117" s="50"/>
      <c r="NX117" s="50"/>
      <c r="NY117" s="50"/>
      <c r="NZ117" s="50"/>
      <c r="OA117" s="50"/>
      <c r="OB117" s="50"/>
      <c r="OC117" s="50"/>
      <c r="OD117" s="50"/>
      <c r="OE117" s="50"/>
      <c r="OF117" s="50"/>
      <c r="OG117" s="50"/>
      <c r="OH117" s="50"/>
      <c r="OI117" s="50"/>
      <c r="OJ117" s="50"/>
      <c r="OK117" s="50"/>
      <c r="OL117" s="50"/>
      <c r="OM117" s="50"/>
      <c r="ON117" s="50"/>
      <c r="OO117" s="50"/>
      <c r="OP117" s="50"/>
      <c r="OQ117" s="50"/>
      <c r="OR117" s="50"/>
      <c r="OS117" s="50"/>
      <c r="OT117" s="50"/>
      <c r="OU117" s="50"/>
      <c r="OV117" s="50"/>
      <c r="OW117" s="50"/>
      <c r="OX117" s="50"/>
      <c r="OY117" s="50"/>
      <c r="OZ117" s="50"/>
      <c r="PA117" s="50"/>
      <c r="PB117" s="50"/>
      <c r="PC117" s="50"/>
      <c r="PD117" s="50"/>
      <c r="PE117" s="50"/>
      <c r="PF117" s="50"/>
      <c r="PG117" s="50"/>
      <c r="PH117" s="50"/>
      <c r="PI117" s="50"/>
      <c r="PJ117" s="50"/>
      <c r="PK117" s="50"/>
      <c r="PL117" s="50"/>
      <c r="PM117" s="50"/>
      <c r="PN117" s="50"/>
      <c r="PO117" s="50"/>
      <c r="PP117" s="50"/>
      <c r="PQ117" s="50"/>
      <c r="PR117" s="50"/>
      <c r="PS117" s="50"/>
      <c r="PT117" s="50"/>
      <c r="PU117" s="50"/>
      <c r="PV117" s="50"/>
      <c r="PW117" s="50"/>
      <c r="PX117" s="50"/>
      <c r="PY117" s="50"/>
      <c r="PZ117" s="50"/>
      <c r="QA117" s="50"/>
      <c r="QB117" s="50"/>
      <c r="QC117" s="50"/>
      <c r="QD117" s="50"/>
      <c r="QE117" s="50"/>
      <c r="QF117" s="50"/>
      <c r="QG117" s="50"/>
      <c r="QH117" s="50"/>
      <c r="QI117" s="50"/>
      <c r="QJ117" s="50"/>
      <c r="QK117" s="50"/>
      <c r="QL117" s="50"/>
      <c r="QM117" s="50"/>
      <c r="QN117" s="50"/>
      <c r="QO117" s="50"/>
      <c r="QP117" s="50"/>
      <c r="QQ117" s="50"/>
      <c r="QR117" s="50"/>
      <c r="QS117" s="50"/>
      <c r="QT117" s="50"/>
      <c r="QU117" s="50"/>
      <c r="QV117" s="50"/>
      <c r="QW117" s="50"/>
      <c r="QX117" s="50"/>
      <c r="QY117" s="50"/>
      <c r="QZ117" s="50"/>
      <c r="RA117" s="50"/>
      <c r="RB117" s="50"/>
      <c r="RC117" s="50"/>
      <c r="RD117" s="50"/>
      <c r="RE117" s="50"/>
      <c r="RF117" s="50"/>
      <c r="RG117" s="50"/>
      <c r="RH117" s="50"/>
      <c r="RI117" s="50"/>
      <c r="RJ117" s="50"/>
      <c r="RK117" s="50"/>
      <c r="RL117" s="50"/>
      <c r="RM117" s="50"/>
      <c r="RN117" s="50"/>
      <c r="RO117" s="50"/>
      <c r="RP117" s="50"/>
      <c r="RQ117" s="50"/>
      <c r="RR117" s="50"/>
      <c r="RS117" s="50"/>
      <c r="RT117" s="50"/>
      <c r="RU117" s="50"/>
      <c r="RV117" s="50"/>
      <c r="RW117" s="50"/>
      <c r="RX117" s="50"/>
      <c r="RY117" s="50"/>
      <c r="RZ117" s="50"/>
      <c r="SA117" s="50"/>
      <c r="SB117" s="50"/>
      <c r="SC117" s="50"/>
      <c r="SD117" s="50"/>
      <c r="SE117" s="50"/>
      <c r="SF117" s="50"/>
      <c r="SG117" s="50"/>
      <c r="SH117" s="50"/>
      <c r="SI117" s="50"/>
      <c r="SJ117" s="50"/>
      <c r="SK117" s="50"/>
      <c r="SL117" s="50"/>
      <c r="SM117" s="50"/>
      <c r="SN117" s="50"/>
      <c r="SO117" s="50"/>
      <c r="SP117" s="50"/>
      <c r="SQ117" s="50"/>
      <c r="SR117" s="50"/>
      <c r="SS117" s="50"/>
      <c r="ST117" s="50"/>
      <c r="SU117" s="50"/>
      <c r="SV117" s="50"/>
      <c r="SW117" s="50"/>
      <c r="SX117" s="50"/>
      <c r="SY117" s="50"/>
      <c r="SZ117" s="50"/>
      <c r="TA117" s="50"/>
      <c r="TB117" s="50"/>
      <c r="TC117" s="50"/>
      <c r="TD117" s="50"/>
      <c r="TE117" s="50"/>
      <c r="TF117" s="50"/>
      <c r="TG117" s="50"/>
      <c r="TH117" s="50"/>
      <c r="TI117" s="50"/>
      <c r="TJ117" s="50"/>
      <c r="TK117" s="50"/>
      <c r="TL117" s="50"/>
      <c r="TM117" s="50"/>
      <c r="TN117" s="50"/>
      <c r="TO117" s="50"/>
      <c r="TP117" s="50"/>
      <c r="TQ117" s="50"/>
      <c r="TR117" s="50"/>
      <c r="TS117" s="50"/>
      <c r="TT117" s="50"/>
      <c r="TU117" s="50"/>
      <c r="TV117" s="50"/>
      <c r="TW117" s="50"/>
      <c r="TX117" s="50"/>
      <c r="TY117" s="50"/>
      <c r="TZ117" s="50"/>
      <c r="UA117" s="50"/>
      <c r="UB117" s="50"/>
      <c r="UC117" s="50"/>
      <c r="UD117" s="50"/>
      <c r="UE117" s="50"/>
      <c r="UF117" s="50"/>
      <c r="UG117" s="50"/>
      <c r="UH117" s="50"/>
      <c r="UI117" s="50"/>
      <c r="UJ117" s="50"/>
      <c r="UK117" s="50"/>
      <c r="UL117" s="50"/>
      <c r="UM117" s="50"/>
      <c r="UN117" s="50"/>
      <c r="UO117" s="50"/>
      <c r="UP117" s="50"/>
      <c r="UQ117" s="50"/>
      <c r="UR117" s="50"/>
      <c r="US117" s="50"/>
      <c r="UT117" s="50"/>
      <c r="UU117" s="50"/>
      <c r="UV117" s="50"/>
    </row>
    <row r="118" spans="1:568" s="51" customFormat="1" ht="117.75" customHeight="1" x14ac:dyDescent="1.75">
      <c r="A118" s="135" t="s">
        <v>48</v>
      </c>
      <c r="B118" s="135" t="s">
        <v>110</v>
      </c>
      <c r="C118" s="135" t="s">
        <v>101</v>
      </c>
      <c r="D118" s="135" t="s">
        <v>64</v>
      </c>
      <c r="E118" s="135" t="s">
        <v>65</v>
      </c>
      <c r="F118" s="141">
        <v>136259126</v>
      </c>
      <c r="G118" s="141">
        <v>136259126</v>
      </c>
      <c r="H118" s="141">
        <v>136259126</v>
      </c>
      <c r="I118" s="141">
        <f t="shared" ref="I118:I120" si="18">F118+G118+H118</f>
        <v>408777378</v>
      </c>
      <c r="J118" s="135" t="s">
        <v>25</v>
      </c>
      <c r="K118" s="49"/>
      <c r="L118" s="49"/>
      <c r="M118" s="49"/>
      <c r="N118" s="49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  <c r="BW118" s="50"/>
      <c r="BX118" s="50"/>
      <c r="BY118" s="50"/>
      <c r="BZ118" s="50"/>
      <c r="CA118" s="50"/>
      <c r="CB118" s="50"/>
      <c r="CC118" s="50"/>
      <c r="CD118" s="50"/>
      <c r="CE118" s="50"/>
      <c r="CF118" s="50"/>
      <c r="CG118" s="50"/>
      <c r="CH118" s="50"/>
      <c r="CI118" s="50"/>
      <c r="CJ118" s="50"/>
      <c r="CK118" s="50"/>
      <c r="CL118" s="50"/>
      <c r="CM118" s="50"/>
      <c r="CN118" s="50"/>
      <c r="CO118" s="50"/>
      <c r="CP118" s="50"/>
      <c r="CQ118" s="50"/>
      <c r="CR118" s="50"/>
      <c r="CS118" s="50"/>
      <c r="CT118" s="50"/>
      <c r="CU118" s="50"/>
      <c r="CV118" s="50"/>
      <c r="CW118" s="50"/>
      <c r="CX118" s="50"/>
      <c r="CY118" s="50"/>
      <c r="CZ118" s="50"/>
      <c r="DA118" s="50"/>
      <c r="DB118" s="50"/>
      <c r="DC118" s="50"/>
      <c r="DD118" s="50"/>
      <c r="DE118" s="50"/>
      <c r="DF118" s="50"/>
      <c r="DG118" s="50"/>
      <c r="DH118" s="50"/>
      <c r="DI118" s="50"/>
      <c r="DJ118" s="50"/>
      <c r="DK118" s="50"/>
      <c r="DL118" s="50"/>
      <c r="DM118" s="50"/>
      <c r="DN118" s="50"/>
      <c r="DO118" s="50"/>
      <c r="DP118" s="50"/>
      <c r="DQ118" s="50"/>
      <c r="DR118" s="50"/>
      <c r="DS118" s="50"/>
      <c r="DT118" s="50"/>
      <c r="DU118" s="50"/>
      <c r="DV118" s="50"/>
      <c r="DW118" s="50"/>
      <c r="DX118" s="50"/>
      <c r="DY118" s="50"/>
      <c r="DZ118" s="50"/>
      <c r="EA118" s="50"/>
      <c r="EB118" s="50"/>
      <c r="EC118" s="50"/>
      <c r="ED118" s="50"/>
      <c r="EE118" s="50"/>
      <c r="EF118" s="50"/>
      <c r="EG118" s="50"/>
      <c r="EH118" s="50"/>
      <c r="EI118" s="50"/>
      <c r="EJ118" s="50"/>
      <c r="EK118" s="50"/>
      <c r="EL118" s="50"/>
      <c r="EM118" s="50"/>
      <c r="EN118" s="50"/>
      <c r="EO118" s="50"/>
      <c r="EP118" s="50"/>
      <c r="EQ118" s="50"/>
      <c r="ER118" s="50"/>
      <c r="ES118" s="50"/>
      <c r="ET118" s="50"/>
      <c r="EU118" s="50"/>
      <c r="EV118" s="50"/>
      <c r="EW118" s="50"/>
      <c r="EX118" s="50"/>
      <c r="EY118" s="50"/>
      <c r="EZ118" s="50"/>
      <c r="FA118" s="50"/>
      <c r="FB118" s="50"/>
      <c r="FC118" s="50"/>
      <c r="FD118" s="50"/>
      <c r="FE118" s="50"/>
      <c r="FF118" s="50"/>
      <c r="FG118" s="50"/>
      <c r="FH118" s="50"/>
      <c r="FI118" s="50"/>
      <c r="FJ118" s="50"/>
      <c r="FK118" s="50"/>
      <c r="FL118" s="50"/>
      <c r="FM118" s="50"/>
      <c r="FN118" s="50"/>
      <c r="FO118" s="50"/>
      <c r="FP118" s="50"/>
      <c r="FQ118" s="50"/>
      <c r="FR118" s="50"/>
      <c r="FS118" s="50"/>
      <c r="FT118" s="50"/>
      <c r="FU118" s="50"/>
      <c r="FV118" s="50"/>
      <c r="FW118" s="50"/>
      <c r="FX118" s="50"/>
      <c r="FY118" s="50"/>
      <c r="FZ118" s="50"/>
      <c r="GA118" s="50"/>
      <c r="GB118" s="50"/>
      <c r="GC118" s="50"/>
      <c r="GD118" s="50"/>
      <c r="GE118" s="50"/>
      <c r="GF118" s="50"/>
      <c r="GG118" s="50"/>
      <c r="GH118" s="50"/>
      <c r="GI118" s="50"/>
      <c r="GJ118" s="50"/>
      <c r="GK118" s="50"/>
      <c r="GL118" s="50"/>
      <c r="GM118" s="50"/>
      <c r="GN118" s="50"/>
      <c r="GO118" s="50"/>
      <c r="GP118" s="50"/>
      <c r="GQ118" s="50"/>
      <c r="GR118" s="50"/>
      <c r="GS118" s="50"/>
      <c r="GT118" s="50"/>
      <c r="GU118" s="50"/>
      <c r="GV118" s="50"/>
      <c r="GW118" s="50"/>
      <c r="GX118" s="50"/>
      <c r="GY118" s="50"/>
      <c r="GZ118" s="50"/>
      <c r="HA118" s="50"/>
      <c r="HB118" s="50"/>
      <c r="HC118" s="50"/>
      <c r="HD118" s="50"/>
      <c r="HE118" s="50"/>
      <c r="HF118" s="50"/>
      <c r="HG118" s="50"/>
      <c r="HH118" s="50"/>
      <c r="HI118" s="50"/>
      <c r="HJ118" s="50"/>
      <c r="HK118" s="50"/>
      <c r="HL118" s="50"/>
      <c r="HM118" s="50"/>
      <c r="HN118" s="50"/>
      <c r="HO118" s="50"/>
      <c r="HP118" s="50"/>
      <c r="HQ118" s="50"/>
      <c r="HR118" s="50"/>
      <c r="HS118" s="50"/>
      <c r="HT118" s="50"/>
      <c r="HU118" s="50"/>
      <c r="HV118" s="50"/>
      <c r="HW118" s="50"/>
      <c r="HX118" s="50"/>
      <c r="HY118" s="50"/>
      <c r="HZ118" s="50"/>
      <c r="IA118" s="50"/>
      <c r="IB118" s="50"/>
      <c r="IC118" s="50"/>
      <c r="ID118" s="50"/>
      <c r="IE118" s="50"/>
      <c r="IF118" s="50"/>
      <c r="IG118" s="50"/>
      <c r="IH118" s="50"/>
      <c r="II118" s="50"/>
      <c r="IJ118" s="50"/>
      <c r="IK118" s="50"/>
      <c r="IL118" s="50"/>
      <c r="IM118" s="50"/>
      <c r="IN118" s="50"/>
      <c r="IO118" s="50"/>
      <c r="IP118" s="50"/>
      <c r="IQ118" s="50"/>
      <c r="IR118" s="50"/>
      <c r="IS118" s="50"/>
      <c r="IT118" s="50"/>
      <c r="IU118" s="50"/>
      <c r="IV118" s="50"/>
      <c r="IW118" s="50"/>
      <c r="IX118" s="50"/>
      <c r="IY118" s="50"/>
      <c r="IZ118" s="50"/>
      <c r="JA118" s="50"/>
      <c r="JB118" s="50"/>
      <c r="JC118" s="50"/>
      <c r="JD118" s="50"/>
      <c r="JE118" s="50"/>
      <c r="JF118" s="50"/>
      <c r="JG118" s="50"/>
      <c r="JH118" s="50"/>
      <c r="JI118" s="50"/>
      <c r="JJ118" s="50"/>
      <c r="JK118" s="50"/>
      <c r="JL118" s="50"/>
      <c r="JM118" s="50"/>
      <c r="JN118" s="50"/>
      <c r="JO118" s="50"/>
      <c r="JP118" s="50"/>
      <c r="JQ118" s="50"/>
      <c r="JR118" s="50"/>
      <c r="JS118" s="50"/>
      <c r="JT118" s="50"/>
      <c r="JU118" s="50"/>
      <c r="JV118" s="50"/>
      <c r="JW118" s="50"/>
      <c r="JX118" s="50"/>
      <c r="JY118" s="50"/>
      <c r="JZ118" s="50"/>
      <c r="KA118" s="50"/>
      <c r="KB118" s="50"/>
      <c r="KC118" s="50"/>
      <c r="KD118" s="50"/>
      <c r="KE118" s="50"/>
      <c r="KF118" s="50"/>
      <c r="KG118" s="50"/>
      <c r="KH118" s="50"/>
      <c r="KI118" s="50"/>
      <c r="KJ118" s="50"/>
      <c r="KK118" s="50"/>
      <c r="KL118" s="50"/>
      <c r="KM118" s="50"/>
      <c r="KN118" s="50"/>
      <c r="KO118" s="50"/>
      <c r="KP118" s="50"/>
      <c r="KQ118" s="50"/>
      <c r="KR118" s="50"/>
      <c r="KS118" s="50"/>
      <c r="KT118" s="50"/>
      <c r="KU118" s="50"/>
      <c r="KV118" s="50"/>
      <c r="KW118" s="50"/>
      <c r="KX118" s="50"/>
      <c r="KY118" s="50"/>
      <c r="KZ118" s="50"/>
      <c r="LA118" s="50"/>
      <c r="LB118" s="50"/>
      <c r="LC118" s="50"/>
      <c r="LD118" s="50"/>
      <c r="LE118" s="50"/>
      <c r="LF118" s="50"/>
      <c r="LG118" s="50"/>
      <c r="LH118" s="50"/>
      <c r="LI118" s="50"/>
      <c r="LJ118" s="50"/>
      <c r="LK118" s="50"/>
      <c r="LL118" s="50"/>
      <c r="LM118" s="50"/>
      <c r="LN118" s="50"/>
      <c r="LO118" s="50"/>
      <c r="LP118" s="50"/>
      <c r="LQ118" s="50"/>
      <c r="LR118" s="50"/>
      <c r="LS118" s="50"/>
      <c r="LT118" s="50"/>
      <c r="LU118" s="50"/>
      <c r="LV118" s="50"/>
      <c r="LW118" s="50"/>
      <c r="LX118" s="50"/>
      <c r="LY118" s="50"/>
      <c r="LZ118" s="50"/>
      <c r="MA118" s="50"/>
      <c r="MB118" s="50"/>
      <c r="MC118" s="50"/>
      <c r="MD118" s="50"/>
      <c r="ME118" s="50"/>
      <c r="MF118" s="50"/>
      <c r="MG118" s="50"/>
      <c r="MH118" s="50"/>
      <c r="MI118" s="50"/>
      <c r="MJ118" s="50"/>
      <c r="MK118" s="50"/>
      <c r="ML118" s="50"/>
      <c r="MM118" s="50"/>
      <c r="MN118" s="50"/>
      <c r="MO118" s="50"/>
      <c r="MP118" s="50"/>
      <c r="MQ118" s="50"/>
      <c r="MR118" s="50"/>
      <c r="MS118" s="50"/>
      <c r="MT118" s="50"/>
      <c r="MU118" s="50"/>
      <c r="MV118" s="50"/>
      <c r="MW118" s="50"/>
      <c r="MX118" s="50"/>
      <c r="MY118" s="50"/>
      <c r="MZ118" s="50"/>
      <c r="NA118" s="50"/>
      <c r="NB118" s="50"/>
      <c r="NC118" s="50"/>
      <c r="ND118" s="50"/>
      <c r="NE118" s="50"/>
      <c r="NF118" s="50"/>
      <c r="NG118" s="50"/>
      <c r="NH118" s="50"/>
      <c r="NI118" s="50"/>
      <c r="NJ118" s="50"/>
      <c r="NK118" s="50"/>
      <c r="NL118" s="50"/>
      <c r="NM118" s="50"/>
      <c r="NN118" s="50"/>
      <c r="NO118" s="50"/>
      <c r="NP118" s="50"/>
      <c r="NQ118" s="50"/>
      <c r="NR118" s="50"/>
      <c r="NS118" s="50"/>
      <c r="NT118" s="50"/>
      <c r="NU118" s="50"/>
      <c r="NV118" s="50"/>
      <c r="NW118" s="50"/>
      <c r="NX118" s="50"/>
      <c r="NY118" s="50"/>
      <c r="NZ118" s="50"/>
      <c r="OA118" s="50"/>
      <c r="OB118" s="50"/>
      <c r="OC118" s="50"/>
      <c r="OD118" s="50"/>
      <c r="OE118" s="50"/>
      <c r="OF118" s="50"/>
      <c r="OG118" s="50"/>
      <c r="OH118" s="50"/>
      <c r="OI118" s="50"/>
      <c r="OJ118" s="50"/>
      <c r="OK118" s="50"/>
      <c r="OL118" s="50"/>
      <c r="OM118" s="50"/>
      <c r="ON118" s="50"/>
      <c r="OO118" s="50"/>
      <c r="OP118" s="50"/>
      <c r="OQ118" s="50"/>
      <c r="OR118" s="50"/>
      <c r="OS118" s="50"/>
      <c r="OT118" s="50"/>
      <c r="OU118" s="50"/>
      <c r="OV118" s="50"/>
      <c r="OW118" s="50"/>
      <c r="OX118" s="50"/>
      <c r="OY118" s="50"/>
      <c r="OZ118" s="50"/>
      <c r="PA118" s="50"/>
      <c r="PB118" s="50"/>
      <c r="PC118" s="50"/>
      <c r="PD118" s="50"/>
      <c r="PE118" s="50"/>
      <c r="PF118" s="50"/>
      <c r="PG118" s="50"/>
      <c r="PH118" s="50"/>
      <c r="PI118" s="50"/>
      <c r="PJ118" s="50"/>
      <c r="PK118" s="50"/>
      <c r="PL118" s="50"/>
      <c r="PM118" s="50"/>
      <c r="PN118" s="50"/>
      <c r="PO118" s="50"/>
      <c r="PP118" s="50"/>
      <c r="PQ118" s="50"/>
      <c r="PR118" s="50"/>
      <c r="PS118" s="50"/>
      <c r="PT118" s="50"/>
      <c r="PU118" s="50"/>
      <c r="PV118" s="50"/>
      <c r="PW118" s="50"/>
      <c r="PX118" s="50"/>
      <c r="PY118" s="50"/>
      <c r="PZ118" s="50"/>
      <c r="QA118" s="50"/>
      <c r="QB118" s="50"/>
      <c r="QC118" s="50"/>
      <c r="QD118" s="50"/>
      <c r="QE118" s="50"/>
      <c r="QF118" s="50"/>
      <c r="QG118" s="50"/>
      <c r="QH118" s="50"/>
      <c r="QI118" s="50"/>
      <c r="QJ118" s="50"/>
      <c r="QK118" s="50"/>
      <c r="QL118" s="50"/>
      <c r="QM118" s="50"/>
      <c r="QN118" s="50"/>
      <c r="QO118" s="50"/>
      <c r="QP118" s="50"/>
      <c r="QQ118" s="50"/>
      <c r="QR118" s="50"/>
      <c r="QS118" s="50"/>
      <c r="QT118" s="50"/>
      <c r="QU118" s="50"/>
      <c r="QV118" s="50"/>
      <c r="QW118" s="50"/>
      <c r="QX118" s="50"/>
      <c r="QY118" s="50"/>
      <c r="QZ118" s="50"/>
      <c r="RA118" s="50"/>
      <c r="RB118" s="50"/>
      <c r="RC118" s="50"/>
      <c r="RD118" s="50"/>
      <c r="RE118" s="50"/>
      <c r="RF118" s="50"/>
      <c r="RG118" s="50"/>
      <c r="RH118" s="50"/>
      <c r="RI118" s="50"/>
      <c r="RJ118" s="50"/>
      <c r="RK118" s="50"/>
      <c r="RL118" s="50"/>
      <c r="RM118" s="50"/>
      <c r="RN118" s="50"/>
      <c r="RO118" s="50"/>
      <c r="RP118" s="50"/>
      <c r="RQ118" s="50"/>
      <c r="RR118" s="50"/>
      <c r="RS118" s="50"/>
      <c r="RT118" s="50"/>
      <c r="RU118" s="50"/>
      <c r="RV118" s="50"/>
      <c r="RW118" s="50"/>
      <c r="RX118" s="50"/>
      <c r="RY118" s="50"/>
      <c r="RZ118" s="50"/>
      <c r="SA118" s="50"/>
      <c r="SB118" s="50"/>
      <c r="SC118" s="50"/>
      <c r="SD118" s="50"/>
      <c r="SE118" s="50"/>
      <c r="SF118" s="50"/>
      <c r="SG118" s="50"/>
      <c r="SH118" s="50"/>
      <c r="SI118" s="50"/>
      <c r="SJ118" s="50"/>
      <c r="SK118" s="50"/>
      <c r="SL118" s="50"/>
      <c r="SM118" s="50"/>
      <c r="SN118" s="50"/>
      <c r="SO118" s="50"/>
      <c r="SP118" s="50"/>
      <c r="SQ118" s="50"/>
      <c r="SR118" s="50"/>
      <c r="SS118" s="50"/>
      <c r="ST118" s="50"/>
      <c r="SU118" s="50"/>
      <c r="SV118" s="50"/>
      <c r="SW118" s="50"/>
      <c r="SX118" s="50"/>
      <c r="SY118" s="50"/>
      <c r="SZ118" s="50"/>
      <c r="TA118" s="50"/>
      <c r="TB118" s="50"/>
      <c r="TC118" s="50"/>
      <c r="TD118" s="50"/>
      <c r="TE118" s="50"/>
      <c r="TF118" s="50"/>
      <c r="TG118" s="50"/>
      <c r="TH118" s="50"/>
      <c r="TI118" s="50"/>
      <c r="TJ118" s="50"/>
      <c r="TK118" s="50"/>
      <c r="TL118" s="50"/>
      <c r="TM118" s="50"/>
      <c r="TN118" s="50"/>
      <c r="TO118" s="50"/>
      <c r="TP118" s="50"/>
      <c r="TQ118" s="50"/>
      <c r="TR118" s="50"/>
      <c r="TS118" s="50"/>
      <c r="TT118" s="50"/>
      <c r="TU118" s="50"/>
      <c r="TV118" s="50"/>
      <c r="TW118" s="50"/>
      <c r="TX118" s="50"/>
      <c r="TY118" s="50"/>
      <c r="TZ118" s="50"/>
      <c r="UA118" s="50"/>
      <c r="UB118" s="50"/>
      <c r="UC118" s="50"/>
      <c r="UD118" s="50"/>
      <c r="UE118" s="50"/>
      <c r="UF118" s="50"/>
      <c r="UG118" s="50"/>
      <c r="UH118" s="50"/>
      <c r="UI118" s="50"/>
      <c r="UJ118" s="50"/>
      <c r="UK118" s="50"/>
      <c r="UL118" s="50"/>
      <c r="UM118" s="50"/>
      <c r="UN118" s="50"/>
      <c r="UO118" s="50"/>
      <c r="UP118" s="50"/>
      <c r="UQ118" s="50"/>
      <c r="UR118" s="50"/>
      <c r="US118" s="50"/>
      <c r="UT118" s="50"/>
      <c r="UU118" s="50"/>
      <c r="UV118" s="50"/>
    </row>
    <row r="119" spans="1:568" s="51" customFormat="1" ht="117.75" customHeight="1" x14ac:dyDescent="1.75">
      <c r="A119" s="136"/>
      <c r="B119" s="145"/>
      <c r="C119" s="145" t="s">
        <v>28</v>
      </c>
      <c r="D119" s="145"/>
      <c r="E119" s="145" t="s">
        <v>27</v>
      </c>
      <c r="F119" s="146">
        <v>97680</v>
      </c>
      <c r="G119" s="146">
        <v>97680</v>
      </c>
      <c r="H119" s="146">
        <v>97680</v>
      </c>
      <c r="I119" s="146">
        <f t="shared" si="18"/>
        <v>293040</v>
      </c>
      <c r="J119" s="145" t="s">
        <v>25</v>
      </c>
      <c r="K119" s="49"/>
      <c r="L119" s="49"/>
      <c r="M119" s="49"/>
      <c r="N119" s="49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50"/>
      <c r="BZ119" s="50"/>
      <c r="CA119" s="50"/>
      <c r="CB119" s="50"/>
      <c r="CC119" s="50"/>
      <c r="CD119" s="50"/>
      <c r="CE119" s="50"/>
      <c r="CF119" s="50"/>
      <c r="CG119" s="50"/>
      <c r="CH119" s="50"/>
      <c r="CI119" s="50"/>
      <c r="CJ119" s="50"/>
      <c r="CK119" s="50"/>
      <c r="CL119" s="50"/>
      <c r="CM119" s="50"/>
      <c r="CN119" s="50"/>
      <c r="CO119" s="50"/>
      <c r="CP119" s="50"/>
      <c r="CQ119" s="50"/>
      <c r="CR119" s="50"/>
      <c r="CS119" s="50"/>
      <c r="CT119" s="50"/>
      <c r="CU119" s="50"/>
      <c r="CV119" s="50"/>
      <c r="CW119" s="50"/>
      <c r="CX119" s="50"/>
      <c r="CY119" s="50"/>
      <c r="CZ119" s="50"/>
      <c r="DA119" s="50"/>
      <c r="DB119" s="50"/>
      <c r="DC119" s="50"/>
      <c r="DD119" s="50"/>
      <c r="DE119" s="50"/>
      <c r="DF119" s="50"/>
      <c r="DG119" s="50"/>
      <c r="DH119" s="50"/>
      <c r="DI119" s="50"/>
      <c r="DJ119" s="50"/>
      <c r="DK119" s="50"/>
      <c r="DL119" s="50"/>
      <c r="DM119" s="50"/>
      <c r="DN119" s="50"/>
      <c r="DO119" s="50"/>
      <c r="DP119" s="50"/>
      <c r="DQ119" s="50"/>
      <c r="DR119" s="50"/>
      <c r="DS119" s="50"/>
      <c r="DT119" s="50"/>
      <c r="DU119" s="50"/>
      <c r="DV119" s="50"/>
      <c r="DW119" s="50"/>
      <c r="DX119" s="50"/>
      <c r="DY119" s="50"/>
      <c r="DZ119" s="50"/>
      <c r="EA119" s="50"/>
      <c r="EB119" s="50"/>
      <c r="EC119" s="50"/>
      <c r="ED119" s="50"/>
      <c r="EE119" s="50"/>
      <c r="EF119" s="50"/>
      <c r="EG119" s="50"/>
      <c r="EH119" s="50"/>
      <c r="EI119" s="50"/>
      <c r="EJ119" s="50"/>
      <c r="EK119" s="50"/>
      <c r="EL119" s="50"/>
      <c r="EM119" s="50"/>
      <c r="EN119" s="50"/>
      <c r="EO119" s="50"/>
      <c r="EP119" s="50"/>
      <c r="EQ119" s="50"/>
      <c r="ER119" s="50"/>
      <c r="ES119" s="50"/>
      <c r="ET119" s="50"/>
      <c r="EU119" s="50"/>
      <c r="EV119" s="50"/>
      <c r="EW119" s="50"/>
      <c r="EX119" s="50"/>
      <c r="EY119" s="50"/>
      <c r="EZ119" s="50"/>
      <c r="FA119" s="50"/>
      <c r="FB119" s="50"/>
      <c r="FC119" s="50"/>
      <c r="FD119" s="50"/>
      <c r="FE119" s="50"/>
      <c r="FF119" s="50"/>
      <c r="FG119" s="50"/>
      <c r="FH119" s="50"/>
      <c r="FI119" s="50"/>
      <c r="FJ119" s="50"/>
      <c r="FK119" s="50"/>
      <c r="FL119" s="50"/>
      <c r="FM119" s="50"/>
      <c r="FN119" s="50"/>
      <c r="FO119" s="50"/>
      <c r="FP119" s="50"/>
      <c r="FQ119" s="50"/>
      <c r="FR119" s="50"/>
      <c r="FS119" s="50"/>
      <c r="FT119" s="50"/>
      <c r="FU119" s="50"/>
      <c r="FV119" s="50"/>
      <c r="FW119" s="50"/>
      <c r="FX119" s="50"/>
      <c r="FY119" s="50"/>
      <c r="FZ119" s="50"/>
      <c r="GA119" s="50"/>
      <c r="GB119" s="50"/>
      <c r="GC119" s="50"/>
      <c r="GD119" s="50"/>
      <c r="GE119" s="50"/>
      <c r="GF119" s="50"/>
      <c r="GG119" s="50"/>
      <c r="GH119" s="50"/>
      <c r="GI119" s="50"/>
      <c r="GJ119" s="50"/>
      <c r="GK119" s="50"/>
      <c r="GL119" s="50"/>
      <c r="GM119" s="50"/>
      <c r="GN119" s="50"/>
      <c r="GO119" s="50"/>
      <c r="GP119" s="50"/>
      <c r="GQ119" s="50"/>
      <c r="GR119" s="50"/>
      <c r="GS119" s="50"/>
      <c r="GT119" s="50"/>
      <c r="GU119" s="50"/>
      <c r="GV119" s="50"/>
      <c r="GW119" s="50"/>
      <c r="GX119" s="50"/>
      <c r="GY119" s="50"/>
      <c r="GZ119" s="50"/>
      <c r="HA119" s="50"/>
      <c r="HB119" s="50"/>
      <c r="HC119" s="50"/>
      <c r="HD119" s="50"/>
      <c r="HE119" s="50"/>
      <c r="HF119" s="50"/>
      <c r="HG119" s="50"/>
      <c r="HH119" s="50"/>
      <c r="HI119" s="50"/>
      <c r="HJ119" s="50"/>
      <c r="HK119" s="50"/>
      <c r="HL119" s="50"/>
      <c r="HM119" s="50"/>
      <c r="HN119" s="50"/>
      <c r="HO119" s="50"/>
      <c r="HP119" s="50"/>
      <c r="HQ119" s="50"/>
      <c r="HR119" s="50"/>
      <c r="HS119" s="50"/>
      <c r="HT119" s="50"/>
      <c r="HU119" s="50"/>
      <c r="HV119" s="50"/>
      <c r="HW119" s="50"/>
      <c r="HX119" s="50"/>
      <c r="HY119" s="50"/>
      <c r="HZ119" s="50"/>
      <c r="IA119" s="50"/>
      <c r="IB119" s="50"/>
      <c r="IC119" s="50"/>
      <c r="ID119" s="50"/>
      <c r="IE119" s="50"/>
      <c r="IF119" s="50"/>
      <c r="IG119" s="50"/>
      <c r="IH119" s="50"/>
      <c r="II119" s="50"/>
      <c r="IJ119" s="50"/>
      <c r="IK119" s="50"/>
      <c r="IL119" s="50"/>
      <c r="IM119" s="50"/>
      <c r="IN119" s="50"/>
      <c r="IO119" s="50"/>
      <c r="IP119" s="50"/>
      <c r="IQ119" s="50"/>
      <c r="IR119" s="50"/>
      <c r="IS119" s="50"/>
      <c r="IT119" s="50"/>
      <c r="IU119" s="50"/>
      <c r="IV119" s="50"/>
      <c r="IW119" s="50"/>
      <c r="IX119" s="50"/>
      <c r="IY119" s="50"/>
      <c r="IZ119" s="50"/>
      <c r="JA119" s="50"/>
      <c r="JB119" s="50"/>
      <c r="JC119" s="50"/>
      <c r="JD119" s="50"/>
      <c r="JE119" s="50"/>
      <c r="JF119" s="50"/>
      <c r="JG119" s="50"/>
      <c r="JH119" s="50"/>
      <c r="JI119" s="50"/>
      <c r="JJ119" s="50"/>
      <c r="JK119" s="50"/>
      <c r="JL119" s="50"/>
      <c r="JM119" s="50"/>
      <c r="JN119" s="50"/>
      <c r="JO119" s="50"/>
      <c r="JP119" s="50"/>
      <c r="JQ119" s="50"/>
      <c r="JR119" s="50"/>
      <c r="JS119" s="50"/>
      <c r="JT119" s="50"/>
      <c r="JU119" s="50"/>
      <c r="JV119" s="50"/>
      <c r="JW119" s="50"/>
      <c r="JX119" s="50"/>
      <c r="JY119" s="50"/>
      <c r="JZ119" s="50"/>
      <c r="KA119" s="50"/>
      <c r="KB119" s="50"/>
      <c r="KC119" s="50"/>
      <c r="KD119" s="50"/>
      <c r="KE119" s="50"/>
      <c r="KF119" s="50"/>
      <c r="KG119" s="50"/>
      <c r="KH119" s="50"/>
      <c r="KI119" s="50"/>
      <c r="KJ119" s="50"/>
      <c r="KK119" s="50"/>
      <c r="KL119" s="50"/>
      <c r="KM119" s="50"/>
      <c r="KN119" s="50"/>
      <c r="KO119" s="50"/>
      <c r="KP119" s="50"/>
      <c r="KQ119" s="50"/>
      <c r="KR119" s="50"/>
      <c r="KS119" s="50"/>
      <c r="KT119" s="50"/>
      <c r="KU119" s="50"/>
      <c r="KV119" s="50"/>
      <c r="KW119" s="50"/>
      <c r="KX119" s="50"/>
      <c r="KY119" s="50"/>
      <c r="KZ119" s="50"/>
      <c r="LA119" s="50"/>
      <c r="LB119" s="50"/>
      <c r="LC119" s="50"/>
      <c r="LD119" s="50"/>
      <c r="LE119" s="50"/>
      <c r="LF119" s="50"/>
      <c r="LG119" s="50"/>
      <c r="LH119" s="50"/>
      <c r="LI119" s="50"/>
      <c r="LJ119" s="50"/>
      <c r="LK119" s="50"/>
      <c r="LL119" s="50"/>
      <c r="LM119" s="50"/>
      <c r="LN119" s="50"/>
      <c r="LO119" s="50"/>
      <c r="LP119" s="50"/>
      <c r="LQ119" s="50"/>
      <c r="LR119" s="50"/>
      <c r="LS119" s="50"/>
      <c r="LT119" s="50"/>
      <c r="LU119" s="50"/>
      <c r="LV119" s="50"/>
      <c r="LW119" s="50"/>
      <c r="LX119" s="50"/>
      <c r="LY119" s="50"/>
      <c r="LZ119" s="50"/>
      <c r="MA119" s="50"/>
      <c r="MB119" s="50"/>
      <c r="MC119" s="50"/>
      <c r="MD119" s="50"/>
      <c r="ME119" s="50"/>
      <c r="MF119" s="50"/>
      <c r="MG119" s="50"/>
      <c r="MH119" s="50"/>
      <c r="MI119" s="50"/>
      <c r="MJ119" s="50"/>
      <c r="MK119" s="50"/>
      <c r="ML119" s="50"/>
      <c r="MM119" s="50"/>
      <c r="MN119" s="50"/>
      <c r="MO119" s="50"/>
      <c r="MP119" s="50"/>
      <c r="MQ119" s="50"/>
      <c r="MR119" s="50"/>
      <c r="MS119" s="50"/>
      <c r="MT119" s="50"/>
      <c r="MU119" s="50"/>
      <c r="MV119" s="50"/>
      <c r="MW119" s="50"/>
      <c r="MX119" s="50"/>
      <c r="MY119" s="50"/>
      <c r="MZ119" s="50"/>
      <c r="NA119" s="50"/>
      <c r="NB119" s="50"/>
      <c r="NC119" s="50"/>
      <c r="ND119" s="50"/>
      <c r="NE119" s="50"/>
      <c r="NF119" s="50"/>
      <c r="NG119" s="50"/>
      <c r="NH119" s="50"/>
      <c r="NI119" s="50"/>
      <c r="NJ119" s="50"/>
      <c r="NK119" s="50"/>
      <c r="NL119" s="50"/>
      <c r="NM119" s="50"/>
      <c r="NN119" s="50"/>
      <c r="NO119" s="50"/>
      <c r="NP119" s="50"/>
      <c r="NQ119" s="50"/>
      <c r="NR119" s="50"/>
      <c r="NS119" s="50"/>
      <c r="NT119" s="50"/>
      <c r="NU119" s="50"/>
      <c r="NV119" s="50"/>
      <c r="NW119" s="50"/>
      <c r="NX119" s="50"/>
      <c r="NY119" s="50"/>
      <c r="NZ119" s="50"/>
      <c r="OA119" s="50"/>
      <c r="OB119" s="50"/>
      <c r="OC119" s="50"/>
      <c r="OD119" s="50"/>
      <c r="OE119" s="50"/>
      <c r="OF119" s="50"/>
      <c r="OG119" s="50"/>
      <c r="OH119" s="50"/>
      <c r="OI119" s="50"/>
      <c r="OJ119" s="50"/>
      <c r="OK119" s="50"/>
      <c r="OL119" s="50"/>
      <c r="OM119" s="50"/>
      <c r="ON119" s="50"/>
      <c r="OO119" s="50"/>
      <c r="OP119" s="50"/>
      <c r="OQ119" s="50"/>
      <c r="OR119" s="50"/>
      <c r="OS119" s="50"/>
      <c r="OT119" s="50"/>
      <c r="OU119" s="50"/>
      <c r="OV119" s="50"/>
      <c r="OW119" s="50"/>
      <c r="OX119" s="50"/>
      <c r="OY119" s="50"/>
      <c r="OZ119" s="50"/>
      <c r="PA119" s="50"/>
      <c r="PB119" s="50"/>
      <c r="PC119" s="50"/>
      <c r="PD119" s="50"/>
      <c r="PE119" s="50"/>
      <c r="PF119" s="50"/>
      <c r="PG119" s="50"/>
      <c r="PH119" s="50"/>
      <c r="PI119" s="50"/>
      <c r="PJ119" s="50"/>
      <c r="PK119" s="50"/>
      <c r="PL119" s="50"/>
      <c r="PM119" s="50"/>
      <c r="PN119" s="50"/>
      <c r="PO119" s="50"/>
      <c r="PP119" s="50"/>
      <c r="PQ119" s="50"/>
      <c r="PR119" s="50"/>
      <c r="PS119" s="50"/>
      <c r="PT119" s="50"/>
      <c r="PU119" s="50"/>
      <c r="PV119" s="50"/>
      <c r="PW119" s="50"/>
      <c r="PX119" s="50"/>
      <c r="PY119" s="50"/>
      <c r="PZ119" s="50"/>
      <c r="QA119" s="50"/>
      <c r="QB119" s="50"/>
      <c r="QC119" s="50"/>
      <c r="QD119" s="50"/>
      <c r="QE119" s="50"/>
      <c r="QF119" s="50"/>
      <c r="QG119" s="50"/>
      <c r="QH119" s="50"/>
      <c r="QI119" s="50"/>
      <c r="QJ119" s="50"/>
      <c r="QK119" s="50"/>
      <c r="QL119" s="50"/>
      <c r="QM119" s="50"/>
      <c r="QN119" s="50"/>
      <c r="QO119" s="50"/>
      <c r="QP119" s="50"/>
      <c r="QQ119" s="50"/>
      <c r="QR119" s="50"/>
      <c r="QS119" s="50"/>
      <c r="QT119" s="50"/>
      <c r="QU119" s="50"/>
      <c r="QV119" s="50"/>
      <c r="QW119" s="50"/>
      <c r="QX119" s="50"/>
      <c r="QY119" s="50"/>
      <c r="QZ119" s="50"/>
      <c r="RA119" s="50"/>
      <c r="RB119" s="50"/>
      <c r="RC119" s="50"/>
      <c r="RD119" s="50"/>
      <c r="RE119" s="50"/>
      <c r="RF119" s="50"/>
      <c r="RG119" s="50"/>
      <c r="RH119" s="50"/>
      <c r="RI119" s="50"/>
      <c r="RJ119" s="50"/>
      <c r="RK119" s="50"/>
      <c r="RL119" s="50"/>
      <c r="RM119" s="50"/>
      <c r="RN119" s="50"/>
      <c r="RO119" s="50"/>
      <c r="RP119" s="50"/>
      <c r="RQ119" s="50"/>
      <c r="RR119" s="50"/>
      <c r="RS119" s="50"/>
      <c r="RT119" s="50"/>
      <c r="RU119" s="50"/>
      <c r="RV119" s="50"/>
      <c r="RW119" s="50"/>
      <c r="RX119" s="50"/>
      <c r="RY119" s="50"/>
      <c r="RZ119" s="50"/>
      <c r="SA119" s="50"/>
      <c r="SB119" s="50"/>
      <c r="SC119" s="50"/>
      <c r="SD119" s="50"/>
      <c r="SE119" s="50"/>
      <c r="SF119" s="50"/>
      <c r="SG119" s="50"/>
      <c r="SH119" s="50"/>
      <c r="SI119" s="50"/>
      <c r="SJ119" s="50"/>
      <c r="SK119" s="50"/>
      <c r="SL119" s="50"/>
      <c r="SM119" s="50"/>
      <c r="SN119" s="50"/>
      <c r="SO119" s="50"/>
      <c r="SP119" s="50"/>
      <c r="SQ119" s="50"/>
      <c r="SR119" s="50"/>
      <c r="SS119" s="50"/>
      <c r="ST119" s="50"/>
      <c r="SU119" s="50"/>
      <c r="SV119" s="50"/>
      <c r="SW119" s="50"/>
      <c r="SX119" s="50"/>
      <c r="SY119" s="50"/>
      <c r="SZ119" s="50"/>
      <c r="TA119" s="50"/>
      <c r="TB119" s="50"/>
      <c r="TC119" s="50"/>
      <c r="TD119" s="50"/>
      <c r="TE119" s="50"/>
      <c r="TF119" s="50"/>
      <c r="TG119" s="50"/>
      <c r="TH119" s="50"/>
      <c r="TI119" s="50"/>
      <c r="TJ119" s="50"/>
      <c r="TK119" s="50"/>
      <c r="TL119" s="50"/>
      <c r="TM119" s="50"/>
      <c r="TN119" s="50"/>
      <c r="TO119" s="50"/>
      <c r="TP119" s="50"/>
      <c r="TQ119" s="50"/>
      <c r="TR119" s="50"/>
      <c r="TS119" s="50"/>
      <c r="TT119" s="50"/>
      <c r="TU119" s="50"/>
      <c r="TV119" s="50"/>
      <c r="TW119" s="50"/>
      <c r="TX119" s="50"/>
      <c r="TY119" s="50"/>
      <c r="TZ119" s="50"/>
      <c r="UA119" s="50"/>
      <c r="UB119" s="50"/>
      <c r="UC119" s="50"/>
      <c r="UD119" s="50"/>
      <c r="UE119" s="50"/>
      <c r="UF119" s="50"/>
      <c r="UG119" s="50"/>
      <c r="UH119" s="50"/>
      <c r="UI119" s="50"/>
      <c r="UJ119" s="50"/>
      <c r="UK119" s="50"/>
      <c r="UL119" s="50"/>
      <c r="UM119" s="50"/>
      <c r="UN119" s="50"/>
      <c r="UO119" s="50"/>
      <c r="UP119" s="50"/>
      <c r="UQ119" s="50"/>
      <c r="UR119" s="50"/>
      <c r="US119" s="50"/>
      <c r="UT119" s="50"/>
      <c r="UU119" s="50"/>
      <c r="UV119" s="50"/>
    </row>
    <row r="120" spans="1:568" s="51" customFormat="1" ht="409.6" customHeight="1" x14ac:dyDescent="1.75">
      <c r="A120" s="136"/>
      <c r="B120" s="145"/>
      <c r="C120" s="145" t="s">
        <v>28</v>
      </c>
      <c r="D120" s="145"/>
      <c r="E120" s="145" t="s">
        <v>27</v>
      </c>
      <c r="F120" s="146">
        <v>97680</v>
      </c>
      <c r="G120" s="146">
        <v>97680</v>
      </c>
      <c r="H120" s="146">
        <v>97680</v>
      </c>
      <c r="I120" s="146">
        <f t="shared" si="18"/>
        <v>293040</v>
      </c>
      <c r="J120" s="145" t="s">
        <v>25</v>
      </c>
      <c r="K120" s="49"/>
      <c r="L120" s="49"/>
      <c r="M120" s="49"/>
      <c r="N120" s="49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  <c r="CG120" s="50"/>
      <c r="CH120" s="50"/>
      <c r="CI120" s="50"/>
      <c r="CJ120" s="50"/>
      <c r="CK120" s="50"/>
      <c r="CL120" s="50"/>
      <c r="CM120" s="50"/>
      <c r="CN120" s="50"/>
      <c r="CO120" s="50"/>
      <c r="CP120" s="50"/>
      <c r="CQ120" s="50"/>
      <c r="CR120" s="50"/>
      <c r="CS120" s="50"/>
      <c r="CT120" s="50"/>
      <c r="CU120" s="50"/>
      <c r="CV120" s="50"/>
      <c r="CW120" s="50"/>
      <c r="CX120" s="50"/>
      <c r="CY120" s="50"/>
      <c r="CZ120" s="50"/>
      <c r="DA120" s="50"/>
      <c r="DB120" s="50"/>
      <c r="DC120" s="50"/>
      <c r="DD120" s="50"/>
      <c r="DE120" s="50"/>
      <c r="DF120" s="50"/>
      <c r="DG120" s="50"/>
      <c r="DH120" s="50"/>
      <c r="DI120" s="50"/>
      <c r="DJ120" s="50"/>
      <c r="DK120" s="50"/>
      <c r="DL120" s="50"/>
      <c r="DM120" s="50"/>
      <c r="DN120" s="50"/>
      <c r="DO120" s="50"/>
      <c r="DP120" s="50"/>
      <c r="DQ120" s="50"/>
      <c r="DR120" s="50"/>
      <c r="DS120" s="50"/>
      <c r="DT120" s="50"/>
      <c r="DU120" s="50"/>
      <c r="DV120" s="50"/>
      <c r="DW120" s="50"/>
      <c r="DX120" s="50"/>
      <c r="DY120" s="50"/>
      <c r="DZ120" s="50"/>
      <c r="EA120" s="50"/>
      <c r="EB120" s="50"/>
      <c r="EC120" s="50"/>
      <c r="ED120" s="50"/>
      <c r="EE120" s="50"/>
      <c r="EF120" s="50"/>
      <c r="EG120" s="50"/>
      <c r="EH120" s="50"/>
      <c r="EI120" s="50"/>
      <c r="EJ120" s="50"/>
      <c r="EK120" s="50"/>
      <c r="EL120" s="50"/>
      <c r="EM120" s="50"/>
      <c r="EN120" s="50"/>
      <c r="EO120" s="50"/>
      <c r="EP120" s="50"/>
      <c r="EQ120" s="50"/>
      <c r="ER120" s="50"/>
      <c r="ES120" s="50"/>
      <c r="ET120" s="50"/>
      <c r="EU120" s="50"/>
      <c r="EV120" s="50"/>
      <c r="EW120" s="50"/>
      <c r="EX120" s="50"/>
      <c r="EY120" s="50"/>
      <c r="EZ120" s="50"/>
      <c r="FA120" s="50"/>
      <c r="FB120" s="50"/>
      <c r="FC120" s="50"/>
      <c r="FD120" s="50"/>
      <c r="FE120" s="50"/>
      <c r="FF120" s="50"/>
      <c r="FG120" s="50"/>
      <c r="FH120" s="50"/>
      <c r="FI120" s="50"/>
      <c r="FJ120" s="50"/>
      <c r="FK120" s="50"/>
      <c r="FL120" s="50"/>
      <c r="FM120" s="50"/>
      <c r="FN120" s="50"/>
      <c r="FO120" s="50"/>
      <c r="FP120" s="50"/>
      <c r="FQ120" s="50"/>
      <c r="FR120" s="50"/>
      <c r="FS120" s="50"/>
      <c r="FT120" s="50"/>
      <c r="FU120" s="50"/>
      <c r="FV120" s="50"/>
      <c r="FW120" s="50"/>
      <c r="FX120" s="50"/>
      <c r="FY120" s="50"/>
      <c r="FZ120" s="50"/>
      <c r="GA120" s="50"/>
      <c r="GB120" s="50"/>
      <c r="GC120" s="50"/>
      <c r="GD120" s="50"/>
      <c r="GE120" s="50"/>
      <c r="GF120" s="50"/>
      <c r="GG120" s="50"/>
      <c r="GH120" s="50"/>
      <c r="GI120" s="50"/>
      <c r="GJ120" s="50"/>
      <c r="GK120" s="50"/>
      <c r="GL120" s="50"/>
      <c r="GM120" s="50"/>
      <c r="GN120" s="50"/>
      <c r="GO120" s="50"/>
      <c r="GP120" s="50"/>
      <c r="GQ120" s="50"/>
      <c r="GR120" s="50"/>
      <c r="GS120" s="50"/>
      <c r="GT120" s="50"/>
      <c r="GU120" s="50"/>
      <c r="GV120" s="50"/>
      <c r="GW120" s="50"/>
      <c r="GX120" s="50"/>
      <c r="GY120" s="50"/>
      <c r="GZ120" s="50"/>
      <c r="HA120" s="50"/>
      <c r="HB120" s="50"/>
      <c r="HC120" s="50"/>
      <c r="HD120" s="50"/>
      <c r="HE120" s="50"/>
      <c r="HF120" s="50"/>
      <c r="HG120" s="50"/>
      <c r="HH120" s="50"/>
      <c r="HI120" s="50"/>
      <c r="HJ120" s="50"/>
      <c r="HK120" s="50"/>
      <c r="HL120" s="50"/>
      <c r="HM120" s="50"/>
      <c r="HN120" s="50"/>
      <c r="HO120" s="50"/>
      <c r="HP120" s="50"/>
      <c r="HQ120" s="50"/>
      <c r="HR120" s="50"/>
      <c r="HS120" s="50"/>
      <c r="HT120" s="50"/>
      <c r="HU120" s="50"/>
      <c r="HV120" s="50"/>
      <c r="HW120" s="50"/>
      <c r="HX120" s="50"/>
      <c r="HY120" s="50"/>
      <c r="HZ120" s="50"/>
      <c r="IA120" s="50"/>
      <c r="IB120" s="50"/>
      <c r="IC120" s="50"/>
      <c r="ID120" s="50"/>
      <c r="IE120" s="50"/>
      <c r="IF120" s="50"/>
      <c r="IG120" s="50"/>
      <c r="IH120" s="50"/>
      <c r="II120" s="50"/>
      <c r="IJ120" s="50"/>
      <c r="IK120" s="50"/>
      <c r="IL120" s="50"/>
      <c r="IM120" s="50"/>
      <c r="IN120" s="50"/>
      <c r="IO120" s="50"/>
      <c r="IP120" s="50"/>
      <c r="IQ120" s="50"/>
      <c r="IR120" s="50"/>
      <c r="IS120" s="50"/>
      <c r="IT120" s="50"/>
      <c r="IU120" s="50"/>
      <c r="IV120" s="50"/>
      <c r="IW120" s="50"/>
      <c r="IX120" s="50"/>
      <c r="IY120" s="50"/>
      <c r="IZ120" s="50"/>
      <c r="JA120" s="50"/>
      <c r="JB120" s="50"/>
      <c r="JC120" s="50"/>
      <c r="JD120" s="50"/>
      <c r="JE120" s="50"/>
      <c r="JF120" s="50"/>
      <c r="JG120" s="50"/>
      <c r="JH120" s="50"/>
      <c r="JI120" s="50"/>
      <c r="JJ120" s="50"/>
      <c r="JK120" s="50"/>
      <c r="JL120" s="50"/>
      <c r="JM120" s="50"/>
      <c r="JN120" s="50"/>
      <c r="JO120" s="50"/>
      <c r="JP120" s="50"/>
      <c r="JQ120" s="50"/>
      <c r="JR120" s="50"/>
      <c r="JS120" s="50"/>
      <c r="JT120" s="50"/>
      <c r="JU120" s="50"/>
      <c r="JV120" s="50"/>
      <c r="JW120" s="50"/>
      <c r="JX120" s="50"/>
      <c r="JY120" s="50"/>
      <c r="JZ120" s="50"/>
      <c r="KA120" s="50"/>
      <c r="KB120" s="50"/>
      <c r="KC120" s="50"/>
      <c r="KD120" s="50"/>
      <c r="KE120" s="50"/>
      <c r="KF120" s="50"/>
      <c r="KG120" s="50"/>
      <c r="KH120" s="50"/>
      <c r="KI120" s="50"/>
      <c r="KJ120" s="50"/>
      <c r="KK120" s="50"/>
      <c r="KL120" s="50"/>
      <c r="KM120" s="50"/>
      <c r="KN120" s="50"/>
      <c r="KO120" s="50"/>
      <c r="KP120" s="50"/>
      <c r="KQ120" s="50"/>
      <c r="KR120" s="50"/>
      <c r="KS120" s="50"/>
      <c r="KT120" s="50"/>
      <c r="KU120" s="50"/>
      <c r="KV120" s="50"/>
      <c r="KW120" s="50"/>
      <c r="KX120" s="50"/>
      <c r="KY120" s="50"/>
      <c r="KZ120" s="50"/>
      <c r="LA120" s="50"/>
      <c r="LB120" s="50"/>
      <c r="LC120" s="50"/>
      <c r="LD120" s="50"/>
      <c r="LE120" s="50"/>
      <c r="LF120" s="50"/>
      <c r="LG120" s="50"/>
      <c r="LH120" s="50"/>
      <c r="LI120" s="50"/>
      <c r="LJ120" s="50"/>
      <c r="LK120" s="50"/>
      <c r="LL120" s="50"/>
      <c r="LM120" s="50"/>
      <c r="LN120" s="50"/>
      <c r="LO120" s="50"/>
      <c r="LP120" s="50"/>
      <c r="LQ120" s="50"/>
      <c r="LR120" s="50"/>
      <c r="LS120" s="50"/>
      <c r="LT120" s="50"/>
      <c r="LU120" s="50"/>
      <c r="LV120" s="50"/>
      <c r="LW120" s="50"/>
      <c r="LX120" s="50"/>
      <c r="LY120" s="50"/>
      <c r="LZ120" s="50"/>
      <c r="MA120" s="50"/>
      <c r="MB120" s="50"/>
      <c r="MC120" s="50"/>
      <c r="MD120" s="50"/>
      <c r="ME120" s="50"/>
      <c r="MF120" s="50"/>
      <c r="MG120" s="50"/>
      <c r="MH120" s="50"/>
      <c r="MI120" s="50"/>
      <c r="MJ120" s="50"/>
      <c r="MK120" s="50"/>
      <c r="ML120" s="50"/>
      <c r="MM120" s="50"/>
      <c r="MN120" s="50"/>
      <c r="MO120" s="50"/>
      <c r="MP120" s="50"/>
      <c r="MQ120" s="50"/>
      <c r="MR120" s="50"/>
      <c r="MS120" s="50"/>
      <c r="MT120" s="50"/>
      <c r="MU120" s="50"/>
      <c r="MV120" s="50"/>
      <c r="MW120" s="50"/>
      <c r="MX120" s="50"/>
      <c r="MY120" s="50"/>
      <c r="MZ120" s="50"/>
      <c r="NA120" s="50"/>
      <c r="NB120" s="50"/>
      <c r="NC120" s="50"/>
      <c r="ND120" s="50"/>
      <c r="NE120" s="50"/>
      <c r="NF120" s="50"/>
      <c r="NG120" s="50"/>
      <c r="NH120" s="50"/>
      <c r="NI120" s="50"/>
      <c r="NJ120" s="50"/>
      <c r="NK120" s="50"/>
      <c r="NL120" s="50"/>
      <c r="NM120" s="50"/>
      <c r="NN120" s="50"/>
      <c r="NO120" s="50"/>
      <c r="NP120" s="50"/>
      <c r="NQ120" s="50"/>
      <c r="NR120" s="50"/>
      <c r="NS120" s="50"/>
      <c r="NT120" s="50"/>
      <c r="NU120" s="50"/>
      <c r="NV120" s="50"/>
      <c r="NW120" s="50"/>
      <c r="NX120" s="50"/>
      <c r="NY120" s="50"/>
      <c r="NZ120" s="50"/>
      <c r="OA120" s="50"/>
      <c r="OB120" s="50"/>
      <c r="OC120" s="50"/>
      <c r="OD120" s="50"/>
      <c r="OE120" s="50"/>
      <c r="OF120" s="50"/>
      <c r="OG120" s="50"/>
      <c r="OH120" s="50"/>
      <c r="OI120" s="50"/>
      <c r="OJ120" s="50"/>
      <c r="OK120" s="50"/>
      <c r="OL120" s="50"/>
      <c r="OM120" s="50"/>
      <c r="ON120" s="50"/>
      <c r="OO120" s="50"/>
      <c r="OP120" s="50"/>
      <c r="OQ120" s="50"/>
      <c r="OR120" s="50"/>
      <c r="OS120" s="50"/>
      <c r="OT120" s="50"/>
      <c r="OU120" s="50"/>
      <c r="OV120" s="50"/>
      <c r="OW120" s="50"/>
      <c r="OX120" s="50"/>
      <c r="OY120" s="50"/>
      <c r="OZ120" s="50"/>
      <c r="PA120" s="50"/>
      <c r="PB120" s="50"/>
      <c r="PC120" s="50"/>
      <c r="PD120" s="50"/>
      <c r="PE120" s="50"/>
      <c r="PF120" s="50"/>
      <c r="PG120" s="50"/>
      <c r="PH120" s="50"/>
      <c r="PI120" s="50"/>
      <c r="PJ120" s="50"/>
      <c r="PK120" s="50"/>
      <c r="PL120" s="50"/>
      <c r="PM120" s="50"/>
      <c r="PN120" s="50"/>
      <c r="PO120" s="50"/>
      <c r="PP120" s="50"/>
      <c r="PQ120" s="50"/>
      <c r="PR120" s="50"/>
      <c r="PS120" s="50"/>
      <c r="PT120" s="50"/>
      <c r="PU120" s="50"/>
      <c r="PV120" s="50"/>
      <c r="PW120" s="50"/>
      <c r="PX120" s="50"/>
      <c r="PY120" s="50"/>
      <c r="PZ120" s="50"/>
      <c r="QA120" s="50"/>
      <c r="QB120" s="50"/>
      <c r="QC120" s="50"/>
      <c r="QD120" s="50"/>
      <c r="QE120" s="50"/>
      <c r="QF120" s="50"/>
      <c r="QG120" s="50"/>
      <c r="QH120" s="50"/>
      <c r="QI120" s="50"/>
      <c r="QJ120" s="50"/>
      <c r="QK120" s="50"/>
      <c r="QL120" s="50"/>
      <c r="QM120" s="50"/>
      <c r="QN120" s="50"/>
      <c r="QO120" s="50"/>
      <c r="QP120" s="50"/>
      <c r="QQ120" s="50"/>
      <c r="QR120" s="50"/>
      <c r="QS120" s="50"/>
      <c r="QT120" s="50"/>
      <c r="QU120" s="50"/>
      <c r="QV120" s="50"/>
      <c r="QW120" s="50"/>
      <c r="QX120" s="50"/>
      <c r="QY120" s="50"/>
      <c r="QZ120" s="50"/>
      <c r="RA120" s="50"/>
      <c r="RB120" s="50"/>
      <c r="RC120" s="50"/>
      <c r="RD120" s="50"/>
      <c r="RE120" s="50"/>
      <c r="RF120" s="50"/>
      <c r="RG120" s="50"/>
      <c r="RH120" s="50"/>
      <c r="RI120" s="50"/>
      <c r="RJ120" s="50"/>
      <c r="RK120" s="50"/>
      <c r="RL120" s="50"/>
      <c r="RM120" s="50"/>
      <c r="RN120" s="50"/>
      <c r="RO120" s="50"/>
      <c r="RP120" s="50"/>
      <c r="RQ120" s="50"/>
      <c r="RR120" s="50"/>
      <c r="RS120" s="50"/>
      <c r="RT120" s="50"/>
      <c r="RU120" s="50"/>
      <c r="RV120" s="50"/>
      <c r="RW120" s="50"/>
      <c r="RX120" s="50"/>
      <c r="RY120" s="50"/>
      <c r="RZ120" s="50"/>
      <c r="SA120" s="50"/>
      <c r="SB120" s="50"/>
      <c r="SC120" s="50"/>
      <c r="SD120" s="50"/>
      <c r="SE120" s="50"/>
      <c r="SF120" s="50"/>
      <c r="SG120" s="50"/>
      <c r="SH120" s="50"/>
      <c r="SI120" s="50"/>
      <c r="SJ120" s="50"/>
      <c r="SK120" s="50"/>
      <c r="SL120" s="50"/>
      <c r="SM120" s="50"/>
      <c r="SN120" s="50"/>
      <c r="SO120" s="50"/>
      <c r="SP120" s="50"/>
      <c r="SQ120" s="50"/>
      <c r="SR120" s="50"/>
      <c r="SS120" s="50"/>
      <c r="ST120" s="50"/>
      <c r="SU120" s="50"/>
      <c r="SV120" s="50"/>
      <c r="SW120" s="50"/>
      <c r="SX120" s="50"/>
      <c r="SY120" s="50"/>
      <c r="SZ120" s="50"/>
      <c r="TA120" s="50"/>
      <c r="TB120" s="50"/>
      <c r="TC120" s="50"/>
      <c r="TD120" s="50"/>
      <c r="TE120" s="50"/>
      <c r="TF120" s="50"/>
      <c r="TG120" s="50"/>
      <c r="TH120" s="50"/>
      <c r="TI120" s="50"/>
      <c r="TJ120" s="50"/>
      <c r="TK120" s="50"/>
      <c r="TL120" s="50"/>
      <c r="TM120" s="50"/>
      <c r="TN120" s="50"/>
      <c r="TO120" s="50"/>
      <c r="TP120" s="50"/>
      <c r="TQ120" s="50"/>
      <c r="TR120" s="50"/>
      <c r="TS120" s="50"/>
      <c r="TT120" s="50"/>
      <c r="TU120" s="50"/>
      <c r="TV120" s="50"/>
      <c r="TW120" s="50"/>
      <c r="TX120" s="50"/>
      <c r="TY120" s="50"/>
      <c r="TZ120" s="50"/>
      <c r="UA120" s="50"/>
      <c r="UB120" s="50"/>
      <c r="UC120" s="50"/>
      <c r="UD120" s="50"/>
      <c r="UE120" s="50"/>
      <c r="UF120" s="50"/>
      <c r="UG120" s="50"/>
      <c r="UH120" s="50"/>
      <c r="UI120" s="50"/>
      <c r="UJ120" s="50"/>
      <c r="UK120" s="50"/>
      <c r="UL120" s="50"/>
      <c r="UM120" s="50"/>
      <c r="UN120" s="50"/>
      <c r="UO120" s="50"/>
      <c r="UP120" s="50"/>
      <c r="UQ120" s="50"/>
      <c r="UR120" s="50"/>
      <c r="US120" s="50"/>
      <c r="UT120" s="50"/>
      <c r="UU120" s="50"/>
      <c r="UV120" s="50"/>
    </row>
    <row r="121" spans="1:568" s="51" customFormat="1" ht="206.25" customHeight="1" x14ac:dyDescent="1.75">
      <c r="A121" s="136"/>
      <c r="B121" s="138"/>
      <c r="C121" s="138"/>
      <c r="D121" s="138"/>
      <c r="E121" s="138"/>
      <c r="F121" s="143"/>
      <c r="G121" s="143"/>
      <c r="H121" s="143"/>
      <c r="I121" s="143"/>
      <c r="J121" s="138"/>
      <c r="K121" s="49"/>
      <c r="L121" s="49"/>
      <c r="M121" s="49"/>
      <c r="N121" s="49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  <c r="CG121" s="50"/>
      <c r="CH121" s="50"/>
      <c r="CI121" s="50"/>
      <c r="CJ121" s="50"/>
      <c r="CK121" s="50"/>
      <c r="CL121" s="50"/>
      <c r="CM121" s="50"/>
      <c r="CN121" s="50"/>
      <c r="CO121" s="50"/>
      <c r="CP121" s="50"/>
      <c r="CQ121" s="50"/>
      <c r="CR121" s="50"/>
      <c r="CS121" s="50"/>
      <c r="CT121" s="50"/>
      <c r="CU121" s="50"/>
      <c r="CV121" s="50"/>
      <c r="CW121" s="50"/>
      <c r="CX121" s="50"/>
      <c r="CY121" s="50"/>
      <c r="CZ121" s="50"/>
      <c r="DA121" s="50"/>
      <c r="DB121" s="50"/>
      <c r="DC121" s="50"/>
      <c r="DD121" s="50"/>
      <c r="DE121" s="50"/>
      <c r="DF121" s="50"/>
      <c r="DG121" s="50"/>
      <c r="DH121" s="50"/>
      <c r="DI121" s="50"/>
      <c r="DJ121" s="50"/>
      <c r="DK121" s="50"/>
      <c r="DL121" s="50"/>
      <c r="DM121" s="50"/>
      <c r="DN121" s="50"/>
      <c r="DO121" s="50"/>
      <c r="DP121" s="50"/>
      <c r="DQ121" s="50"/>
      <c r="DR121" s="50"/>
      <c r="DS121" s="50"/>
      <c r="DT121" s="50"/>
      <c r="DU121" s="50"/>
      <c r="DV121" s="50"/>
      <c r="DW121" s="50"/>
      <c r="DX121" s="50"/>
      <c r="DY121" s="50"/>
      <c r="DZ121" s="50"/>
      <c r="EA121" s="50"/>
      <c r="EB121" s="50"/>
      <c r="EC121" s="50"/>
      <c r="ED121" s="50"/>
      <c r="EE121" s="50"/>
      <c r="EF121" s="50"/>
      <c r="EG121" s="50"/>
      <c r="EH121" s="50"/>
      <c r="EI121" s="50"/>
      <c r="EJ121" s="50"/>
      <c r="EK121" s="50"/>
      <c r="EL121" s="50"/>
      <c r="EM121" s="50"/>
      <c r="EN121" s="50"/>
      <c r="EO121" s="50"/>
      <c r="EP121" s="50"/>
      <c r="EQ121" s="50"/>
      <c r="ER121" s="50"/>
      <c r="ES121" s="50"/>
      <c r="ET121" s="50"/>
      <c r="EU121" s="50"/>
      <c r="EV121" s="50"/>
      <c r="EW121" s="50"/>
      <c r="EX121" s="50"/>
      <c r="EY121" s="50"/>
      <c r="EZ121" s="50"/>
      <c r="FA121" s="50"/>
      <c r="FB121" s="50"/>
      <c r="FC121" s="50"/>
      <c r="FD121" s="50"/>
      <c r="FE121" s="50"/>
      <c r="FF121" s="50"/>
      <c r="FG121" s="50"/>
      <c r="FH121" s="50"/>
      <c r="FI121" s="50"/>
      <c r="FJ121" s="50"/>
      <c r="FK121" s="50"/>
      <c r="FL121" s="50"/>
      <c r="FM121" s="50"/>
      <c r="FN121" s="50"/>
      <c r="FO121" s="50"/>
      <c r="FP121" s="50"/>
      <c r="FQ121" s="50"/>
      <c r="FR121" s="50"/>
      <c r="FS121" s="50"/>
      <c r="FT121" s="50"/>
      <c r="FU121" s="50"/>
      <c r="FV121" s="50"/>
      <c r="FW121" s="50"/>
      <c r="FX121" s="50"/>
      <c r="FY121" s="50"/>
      <c r="FZ121" s="50"/>
      <c r="GA121" s="50"/>
      <c r="GB121" s="50"/>
      <c r="GC121" s="50"/>
      <c r="GD121" s="50"/>
      <c r="GE121" s="50"/>
      <c r="GF121" s="50"/>
      <c r="GG121" s="50"/>
      <c r="GH121" s="50"/>
      <c r="GI121" s="50"/>
      <c r="GJ121" s="50"/>
      <c r="GK121" s="50"/>
      <c r="GL121" s="50"/>
      <c r="GM121" s="50"/>
      <c r="GN121" s="50"/>
      <c r="GO121" s="50"/>
      <c r="GP121" s="50"/>
      <c r="GQ121" s="50"/>
      <c r="GR121" s="50"/>
      <c r="GS121" s="50"/>
      <c r="GT121" s="50"/>
      <c r="GU121" s="50"/>
      <c r="GV121" s="50"/>
      <c r="GW121" s="50"/>
      <c r="GX121" s="50"/>
      <c r="GY121" s="50"/>
      <c r="GZ121" s="50"/>
      <c r="HA121" s="50"/>
      <c r="HB121" s="50"/>
      <c r="HC121" s="50"/>
      <c r="HD121" s="50"/>
      <c r="HE121" s="50"/>
      <c r="HF121" s="50"/>
      <c r="HG121" s="50"/>
      <c r="HH121" s="50"/>
      <c r="HI121" s="50"/>
      <c r="HJ121" s="50"/>
      <c r="HK121" s="50"/>
      <c r="HL121" s="50"/>
      <c r="HM121" s="50"/>
      <c r="HN121" s="50"/>
      <c r="HO121" s="50"/>
      <c r="HP121" s="50"/>
      <c r="HQ121" s="50"/>
      <c r="HR121" s="50"/>
      <c r="HS121" s="50"/>
      <c r="HT121" s="50"/>
      <c r="HU121" s="50"/>
      <c r="HV121" s="50"/>
      <c r="HW121" s="50"/>
      <c r="HX121" s="50"/>
      <c r="HY121" s="50"/>
      <c r="HZ121" s="50"/>
      <c r="IA121" s="50"/>
      <c r="IB121" s="50"/>
      <c r="IC121" s="50"/>
      <c r="ID121" s="50"/>
      <c r="IE121" s="50"/>
      <c r="IF121" s="50"/>
      <c r="IG121" s="50"/>
      <c r="IH121" s="50"/>
      <c r="II121" s="50"/>
      <c r="IJ121" s="50"/>
      <c r="IK121" s="50"/>
      <c r="IL121" s="50"/>
      <c r="IM121" s="50"/>
      <c r="IN121" s="50"/>
      <c r="IO121" s="50"/>
      <c r="IP121" s="50"/>
      <c r="IQ121" s="50"/>
      <c r="IR121" s="50"/>
      <c r="IS121" s="50"/>
      <c r="IT121" s="50"/>
      <c r="IU121" s="50"/>
      <c r="IV121" s="50"/>
      <c r="IW121" s="50"/>
      <c r="IX121" s="50"/>
      <c r="IY121" s="50"/>
      <c r="IZ121" s="50"/>
      <c r="JA121" s="50"/>
      <c r="JB121" s="50"/>
      <c r="JC121" s="50"/>
      <c r="JD121" s="50"/>
      <c r="JE121" s="50"/>
      <c r="JF121" s="50"/>
      <c r="JG121" s="50"/>
      <c r="JH121" s="50"/>
      <c r="JI121" s="50"/>
      <c r="JJ121" s="50"/>
      <c r="JK121" s="50"/>
      <c r="JL121" s="50"/>
      <c r="JM121" s="50"/>
      <c r="JN121" s="50"/>
      <c r="JO121" s="50"/>
      <c r="JP121" s="50"/>
      <c r="JQ121" s="50"/>
      <c r="JR121" s="50"/>
      <c r="JS121" s="50"/>
      <c r="JT121" s="50"/>
      <c r="JU121" s="50"/>
      <c r="JV121" s="50"/>
      <c r="JW121" s="50"/>
      <c r="JX121" s="50"/>
      <c r="JY121" s="50"/>
      <c r="JZ121" s="50"/>
      <c r="KA121" s="50"/>
      <c r="KB121" s="50"/>
      <c r="KC121" s="50"/>
      <c r="KD121" s="50"/>
      <c r="KE121" s="50"/>
      <c r="KF121" s="50"/>
      <c r="KG121" s="50"/>
      <c r="KH121" s="50"/>
      <c r="KI121" s="50"/>
      <c r="KJ121" s="50"/>
      <c r="KK121" s="50"/>
      <c r="KL121" s="50"/>
      <c r="KM121" s="50"/>
      <c r="KN121" s="50"/>
      <c r="KO121" s="50"/>
      <c r="KP121" s="50"/>
      <c r="KQ121" s="50"/>
      <c r="KR121" s="50"/>
      <c r="KS121" s="50"/>
      <c r="KT121" s="50"/>
      <c r="KU121" s="50"/>
      <c r="KV121" s="50"/>
      <c r="KW121" s="50"/>
      <c r="KX121" s="50"/>
      <c r="KY121" s="50"/>
      <c r="KZ121" s="50"/>
      <c r="LA121" s="50"/>
      <c r="LB121" s="50"/>
      <c r="LC121" s="50"/>
      <c r="LD121" s="50"/>
      <c r="LE121" s="50"/>
      <c r="LF121" s="50"/>
      <c r="LG121" s="50"/>
      <c r="LH121" s="50"/>
      <c r="LI121" s="50"/>
      <c r="LJ121" s="50"/>
      <c r="LK121" s="50"/>
      <c r="LL121" s="50"/>
      <c r="LM121" s="50"/>
      <c r="LN121" s="50"/>
      <c r="LO121" s="50"/>
      <c r="LP121" s="50"/>
      <c r="LQ121" s="50"/>
      <c r="LR121" s="50"/>
      <c r="LS121" s="50"/>
      <c r="LT121" s="50"/>
      <c r="LU121" s="50"/>
      <c r="LV121" s="50"/>
      <c r="LW121" s="50"/>
      <c r="LX121" s="50"/>
      <c r="LY121" s="50"/>
      <c r="LZ121" s="50"/>
      <c r="MA121" s="50"/>
      <c r="MB121" s="50"/>
      <c r="MC121" s="50"/>
      <c r="MD121" s="50"/>
      <c r="ME121" s="50"/>
      <c r="MF121" s="50"/>
      <c r="MG121" s="50"/>
      <c r="MH121" s="50"/>
      <c r="MI121" s="50"/>
      <c r="MJ121" s="50"/>
      <c r="MK121" s="50"/>
      <c r="ML121" s="50"/>
      <c r="MM121" s="50"/>
      <c r="MN121" s="50"/>
      <c r="MO121" s="50"/>
      <c r="MP121" s="50"/>
      <c r="MQ121" s="50"/>
      <c r="MR121" s="50"/>
      <c r="MS121" s="50"/>
      <c r="MT121" s="50"/>
      <c r="MU121" s="50"/>
      <c r="MV121" s="50"/>
      <c r="MW121" s="50"/>
      <c r="MX121" s="50"/>
      <c r="MY121" s="50"/>
      <c r="MZ121" s="50"/>
      <c r="NA121" s="50"/>
      <c r="NB121" s="50"/>
      <c r="NC121" s="50"/>
      <c r="ND121" s="50"/>
      <c r="NE121" s="50"/>
      <c r="NF121" s="50"/>
      <c r="NG121" s="50"/>
      <c r="NH121" s="50"/>
      <c r="NI121" s="50"/>
      <c r="NJ121" s="50"/>
      <c r="NK121" s="50"/>
      <c r="NL121" s="50"/>
      <c r="NM121" s="50"/>
      <c r="NN121" s="50"/>
      <c r="NO121" s="50"/>
      <c r="NP121" s="50"/>
      <c r="NQ121" s="50"/>
      <c r="NR121" s="50"/>
      <c r="NS121" s="50"/>
      <c r="NT121" s="50"/>
      <c r="NU121" s="50"/>
      <c r="NV121" s="50"/>
      <c r="NW121" s="50"/>
      <c r="NX121" s="50"/>
      <c r="NY121" s="50"/>
      <c r="NZ121" s="50"/>
      <c r="OA121" s="50"/>
      <c r="OB121" s="50"/>
      <c r="OC121" s="50"/>
      <c r="OD121" s="50"/>
      <c r="OE121" s="50"/>
      <c r="OF121" s="50"/>
      <c r="OG121" s="50"/>
      <c r="OH121" s="50"/>
      <c r="OI121" s="50"/>
      <c r="OJ121" s="50"/>
      <c r="OK121" s="50"/>
      <c r="OL121" s="50"/>
      <c r="OM121" s="50"/>
      <c r="ON121" s="50"/>
      <c r="OO121" s="50"/>
      <c r="OP121" s="50"/>
      <c r="OQ121" s="50"/>
      <c r="OR121" s="50"/>
      <c r="OS121" s="50"/>
      <c r="OT121" s="50"/>
      <c r="OU121" s="50"/>
      <c r="OV121" s="50"/>
      <c r="OW121" s="50"/>
      <c r="OX121" s="50"/>
      <c r="OY121" s="50"/>
      <c r="OZ121" s="50"/>
      <c r="PA121" s="50"/>
      <c r="PB121" s="50"/>
      <c r="PC121" s="50"/>
      <c r="PD121" s="50"/>
      <c r="PE121" s="50"/>
      <c r="PF121" s="50"/>
      <c r="PG121" s="50"/>
      <c r="PH121" s="50"/>
      <c r="PI121" s="50"/>
      <c r="PJ121" s="50"/>
      <c r="PK121" s="50"/>
      <c r="PL121" s="50"/>
      <c r="PM121" s="50"/>
      <c r="PN121" s="50"/>
      <c r="PO121" s="50"/>
      <c r="PP121" s="50"/>
      <c r="PQ121" s="50"/>
      <c r="PR121" s="50"/>
      <c r="PS121" s="50"/>
      <c r="PT121" s="50"/>
      <c r="PU121" s="50"/>
      <c r="PV121" s="50"/>
      <c r="PW121" s="50"/>
      <c r="PX121" s="50"/>
      <c r="PY121" s="50"/>
      <c r="PZ121" s="50"/>
      <c r="QA121" s="50"/>
      <c r="QB121" s="50"/>
      <c r="QC121" s="50"/>
      <c r="QD121" s="50"/>
      <c r="QE121" s="50"/>
      <c r="QF121" s="50"/>
      <c r="QG121" s="50"/>
      <c r="QH121" s="50"/>
      <c r="QI121" s="50"/>
      <c r="QJ121" s="50"/>
      <c r="QK121" s="50"/>
      <c r="QL121" s="50"/>
      <c r="QM121" s="50"/>
      <c r="QN121" s="50"/>
      <c r="QO121" s="50"/>
      <c r="QP121" s="50"/>
      <c r="QQ121" s="50"/>
      <c r="QR121" s="50"/>
      <c r="QS121" s="50"/>
      <c r="QT121" s="50"/>
      <c r="QU121" s="50"/>
      <c r="QV121" s="50"/>
      <c r="QW121" s="50"/>
      <c r="QX121" s="50"/>
      <c r="QY121" s="50"/>
      <c r="QZ121" s="50"/>
      <c r="RA121" s="50"/>
      <c r="RB121" s="50"/>
      <c r="RC121" s="50"/>
      <c r="RD121" s="50"/>
      <c r="RE121" s="50"/>
      <c r="RF121" s="50"/>
      <c r="RG121" s="50"/>
      <c r="RH121" s="50"/>
      <c r="RI121" s="50"/>
      <c r="RJ121" s="50"/>
      <c r="RK121" s="50"/>
      <c r="RL121" s="50"/>
      <c r="RM121" s="50"/>
      <c r="RN121" s="50"/>
      <c r="RO121" s="50"/>
      <c r="RP121" s="50"/>
      <c r="RQ121" s="50"/>
      <c r="RR121" s="50"/>
      <c r="RS121" s="50"/>
      <c r="RT121" s="50"/>
      <c r="RU121" s="50"/>
      <c r="RV121" s="50"/>
      <c r="RW121" s="50"/>
      <c r="RX121" s="50"/>
      <c r="RY121" s="50"/>
      <c r="RZ121" s="50"/>
      <c r="SA121" s="50"/>
      <c r="SB121" s="50"/>
      <c r="SC121" s="50"/>
      <c r="SD121" s="50"/>
      <c r="SE121" s="50"/>
      <c r="SF121" s="50"/>
      <c r="SG121" s="50"/>
      <c r="SH121" s="50"/>
      <c r="SI121" s="50"/>
      <c r="SJ121" s="50"/>
      <c r="SK121" s="50"/>
      <c r="SL121" s="50"/>
      <c r="SM121" s="50"/>
      <c r="SN121" s="50"/>
      <c r="SO121" s="50"/>
      <c r="SP121" s="50"/>
      <c r="SQ121" s="50"/>
      <c r="SR121" s="50"/>
      <c r="SS121" s="50"/>
      <c r="ST121" s="50"/>
      <c r="SU121" s="50"/>
      <c r="SV121" s="50"/>
      <c r="SW121" s="50"/>
      <c r="SX121" s="50"/>
      <c r="SY121" s="50"/>
      <c r="SZ121" s="50"/>
      <c r="TA121" s="50"/>
      <c r="TB121" s="50"/>
      <c r="TC121" s="50"/>
      <c r="TD121" s="50"/>
      <c r="TE121" s="50"/>
      <c r="TF121" s="50"/>
      <c r="TG121" s="50"/>
      <c r="TH121" s="50"/>
      <c r="TI121" s="50"/>
      <c r="TJ121" s="50"/>
      <c r="TK121" s="50"/>
      <c r="TL121" s="50"/>
      <c r="TM121" s="50"/>
      <c r="TN121" s="50"/>
      <c r="TO121" s="50"/>
      <c r="TP121" s="50"/>
      <c r="TQ121" s="50"/>
      <c r="TR121" s="50"/>
      <c r="TS121" s="50"/>
      <c r="TT121" s="50"/>
      <c r="TU121" s="50"/>
      <c r="TV121" s="50"/>
      <c r="TW121" s="50"/>
      <c r="TX121" s="50"/>
      <c r="TY121" s="50"/>
      <c r="TZ121" s="50"/>
      <c r="UA121" s="50"/>
      <c r="UB121" s="50"/>
      <c r="UC121" s="50"/>
      <c r="UD121" s="50"/>
      <c r="UE121" s="50"/>
      <c r="UF121" s="50"/>
      <c r="UG121" s="50"/>
      <c r="UH121" s="50"/>
      <c r="UI121" s="50"/>
      <c r="UJ121" s="50"/>
      <c r="UK121" s="50"/>
      <c r="UL121" s="50"/>
      <c r="UM121" s="50"/>
      <c r="UN121" s="50"/>
      <c r="UO121" s="50"/>
      <c r="UP121" s="50"/>
      <c r="UQ121" s="50"/>
      <c r="UR121" s="50"/>
      <c r="US121" s="50"/>
      <c r="UT121" s="50"/>
      <c r="UU121" s="50"/>
      <c r="UV121" s="50"/>
    </row>
    <row r="122" spans="1:568" s="51" customFormat="1" ht="206.25" customHeight="1" x14ac:dyDescent="1.75">
      <c r="A122" s="136"/>
      <c r="B122" s="138"/>
      <c r="C122" s="138"/>
      <c r="D122" s="138"/>
      <c r="E122" s="138"/>
      <c r="F122" s="143"/>
      <c r="G122" s="143"/>
      <c r="H122" s="143"/>
      <c r="I122" s="143"/>
      <c r="J122" s="138"/>
      <c r="K122" s="49"/>
      <c r="L122" s="49"/>
      <c r="M122" s="49"/>
      <c r="N122" s="49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  <c r="CL122" s="50"/>
      <c r="CM122" s="50"/>
      <c r="CN122" s="50"/>
      <c r="CO122" s="50"/>
      <c r="CP122" s="50"/>
      <c r="CQ122" s="50"/>
      <c r="CR122" s="50"/>
      <c r="CS122" s="50"/>
      <c r="CT122" s="50"/>
      <c r="CU122" s="50"/>
      <c r="CV122" s="50"/>
      <c r="CW122" s="50"/>
      <c r="CX122" s="50"/>
      <c r="CY122" s="50"/>
      <c r="CZ122" s="50"/>
      <c r="DA122" s="50"/>
      <c r="DB122" s="50"/>
      <c r="DC122" s="50"/>
      <c r="DD122" s="50"/>
      <c r="DE122" s="50"/>
      <c r="DF122" s="50"/>
      <c r="DG122" s="50"/>
      <c r="DH122" s="50"/>
      <c r="DI122" s="50"/>
      <c r="DJ122" s="50"/>
      <c r="DK122" s="50"/>
      <c r="DL122" s="50"/>
      <c r="DM122" s="50"/>
      <c r="DN122" s="50"/>
      <c r="DO122" s="50"/>
      <c r="DP122" s="50"/>
      <c r="DQ122" s="50"/>
      <c r="DR122" s="50"/>
      <c r="DS122" s="50"/>
      <c r="DT122" s="50"/>
      <c r="DU122" s="50"/>
      <c r="DV122" s="50"/>
      <c r="DW122" s="50"/>
      <c r="DX122" s="50"/>
      <c r="DY122" s="50"/>
      <c r="DZ122" s="50"/>
      <c r="EA122" s="50"/>
      <c r="EB122" s="50"/>
      <c r="EC122" s="50"/>
      <c r="ED122" s="50"/>
      <c r="EE122" s="50"/>
      <c r="EF122" s="50"/>
      <c r="EG122" s="50"/>
      <c r="EH122" s="50"/>
      <c r="EI122" s="50"/>
      <c r="EJ122" s="50"/>
      <c r="EK122" s="50"/>
      <c r="EL122" s="50"/>
      <c r="EM122" s="50"/>
      <c r="EN122" s="50"/>
      <c r="EO122" s="50"/>
      <c r="EP122" s="50"/>
      <c r="EQ122" s="50"/>
      <c r="ER122" s="50"/>
      <c r="ES122" s="50"/>
      <c r="ET122" s="50"/>
      <c r="EU122" s="50"/>
      <c r="EV122" s="50"/>
      <c r="EW122" s="50"/>
      <c r="EX122" s="50"/>
      <c r="EY122" s="50"/>
      <c r="EZ122" s="50"/>
      <c r="FA122" s="50"/>
      <c r="FB122" s="50"/>
      <c r="FC122" s="50"/>
      <c r="FD122" s="50"/>
      <c r="FE122" s="50"/>
      <c r="FF122" s="50"/>
      <c r="FG122" s="50"/>
      <c r="FH122" s="50"/>
      <c r="FI122" s="50"/>
      <c r="FJ122" s="50"/>
      <c r="FK122" s="50"/>
      <c r="FL122" s="50"/>
      <c r="FM122" s="50"/>
      <c r="FN122" s="50"/>
      <c r="FO122" s="50"/>
      <c r="FP122" s="50"/>
      <c r="FQ122" s="50"/>
      <c r="FR122" s="50"/>
      <c r="FS122" s="50"/>
      <c r="FT122" s="50"/>
      <c r="FU122" s="50"/>
      <c r="FV122" s="50"/>
      <c r="FW122" s="50"/>
      <c r="FX122" s="50"/>
      <c r="FY122" s="50"/>
      <c r="FZ122" s="50"/>
      <c r="GA122" s="50"/>
      <c r="GB122" s="50"/>
      <c r="GC122" s="50"/>
      <c r="GD122" s="50"/>
      <c r="GE122" s="50"/>
      <c r="GF122" s="50"/>
      <c r="GG122" s="50"/>
      <c r="GH122" s="50"/>
      <c r="GI122" s="50"/>
      <c r="GJ122" s="50"/>
      <c r="GK122" s="50"/>
      <c r="GL122" s="50"/>
      <c r="GM122" s="50"/>
      <c r="GN122" s="50"/>
      <c r="GO122" s="50"/>
      <c r="GP122" s="50"/>
      <c r="GQ122" s="50"/>
      <c r="GR122" s="50"/>
      <c r="GS122" s="50"/>
      <c r="GT122" s="50"/>
      <c r="GU122" s="50"/>
      <c r="GV122" s="50"/>
      <c r="GW122" s="50"/>
      <c r="GX122" s="50"/>
      <c r="GY122" s="50"/>
      <c r="GZ122" s="50"/>
      <c r="HA122" s="50"/>
      <c r="HB122" s="50"/>
      <c r="HC122" s="50"/>
      <c r="HD122" s="50"/>
      <c r="HE122" s="50"/>
      <c r="HF122" s="50"/>
      <c r="HG122" s="50"/>
      <c r="HH122" s="50"/>
      <c r="HI122" s="50"/>
      <c r="HJ122" s="50"/>
      <c r="HK122" s="50"/>
      <c r="HL122" s="50"/>
      <c r="HM122" s="50"/>
      <c r="HN122" s="50"/>
      <c r="HO122" s="50"/>
      <c r="HP122" s="50"/>
      <c r="HQ122" s="50"/>
      <c r="HR122" s="50"/>
      <c r="HS122" s="50"/>
      <c r="HT122" s="50"/>
      <c r="HU122" s="50"/>
      <c r="HV122" s="50"/>
      <c r="HW122" s="50"/>
      <c r="HX122" s="50"/>
      <c r="HY122" s="50"/>
      <c r="HZ122" s="50"/>
      <c r="IA122" s="50"/>
      <c r="IB122" s="50"/>
      <c r="IC122" s="50"/>
      <c r="ID122" s="50"/>
      <c r="IE122" s="50"/>
      <c r="IF122" s="50"/>
      <c r="IG122" s="50"/>
      <c r="IH122" s="50"/>
      <c r="II122" s="50"/>
      <c r="IJ122" s="50"/>
      <c r="IK122" s="50"/>
      <c r="IL122" s="50"/>
      <c r="IM122" s="50"/>
      <c r="IN122" s="50"/>
      <c r="IO122" s="50"/>
      <c r="IP122" s="50"/>
      <c r="IQ122" s="50"/>
      <c r="IR122" s="50"/>
      <c r="IS122" s="50"/>
      <c r="IT122" s="50"/>
      <c r="IU122" s="50"/>
      <c r="IV122" s="50"/>
      <c r="IW122" s="50"/>
      <c r="IX122" s="50"/>
      <c r="IY122" s="50"/>
      <c r="IZ122" s="50"/>
      <c r="JA122" s="50"/>
      <c r="JB122" s="50"/>
      <c r="JC122" s="50"/>
      <c r="JD122" s="50"/>
      <c r="JE122" s="50"/>
      <c r="JF122" s="50"/>
      <c r="JG122" s="50"/>
      <c r="JH122" s="50"/>
      <c r="JI122" s="50"/>
      <c r="JJ122" s="50"/>
      <c r="JK122" s="50"/>
      <c r="JL122" s="50"/>
      <c r="JM122" s="50"/>
      <c r="JN122" s="50"/>
      <c r="JO122" s="50"/>
      <c r="JP122" s="50"/>
      <c r="JQ122" s="50"/>
      <c r="JR122" s="50"/>
      <c r="JS122" s="50"/>
      <c r="JT122" s="50"/>
      <c r="JU122" s="50"/>
      <c r="JV122" s="50"/>
      <c r="JW122" s="50"/>
      <c r="JX122" s="50"/>
      <c r="JY122" s="50"/>
      <c r="JZ122" s="50"/>
      <c r="KA122" s="50"/>
      <c r="KB122" s="50"/>
      <c r="KC122" s="50"/>
      <c r="KD122" s="50"/>
      <c r="KE122" s="50"/>
      <c r="KF122" s="50"/>
      <c r="KG122" s="50"/>
      <c r="KH122" s="50"/>
      <c r="KI122" s="50"/>
      <c r="KJ122" s="50"/>
      <c r="KK122" s="50"/>
      <c r="KL122" s="50"/>
      <c r="KM122" s="50"/>
      <c r="KN122" s="50"/>
      <c r="KO122" s="50"/>
      <c r="KP122" s="50"/>
      <c r="KQ122" s="50"/>
      <c r="KR122" s="50"/>
      <c r="KS122" s="50"/>
      <c r="KT122" s="50"/>
      <c r="KU122" s="50"/>
      <c r="KV122" s="50"/>
      <c r="KW122" s="50"/>
      <c r="KX122" s="50"/>
      <c r="KY122" s="50"/>
      <c r="KZ122" s="50"/>
      <c r="LA122" s="50"/>
      <c r="LB122" s="50"/>
      <c r="LC122" s="50"/>
      <c r="LD122" s="50"/>
      <c r="LE122" s="50"/>
      <c r="LF122" s="50"/>
      <c r="LG122" s="50"/>
      <c r="LH122" s="50"/>
      <c r="LI122" s="50"/>
      <c r="LJ122" s="50"/>
      <c r="LK122" s="50"/>
      <c r="LL122" s="50"/>
      <c r="LM122" s="50"/>
      <c r="LN122" s="50"/>
      <c r="LO122" s="50"/>
      <c r="LP122" s="50"/>
      <c r="LQ122" s="50"/>
      <c r="LR122" s="50"/>
      <c r="LS122" s="50"/>
      <c r="LT122" s="50"/>
      <c r="LU122" s="50"/>
      <c r="LV122" s="50"/>
      <c r="LW122" s="50"/>
      <c r="LX122" s="50"/>
      <c r="LY122" s="50"/>
      <c r="LZ122" s="50"/>
      <c r="MA122" s="50"/>
      <c r="MB122" s="50"/>
      <c r="MC122" s="50"/>
      <c r="MD122" s="50"/>
      <c r="ME122" s="50"/>
      <c r="MF122" s="50"/>
      <c r="MG122" s="50"/>
      <c r="MH122" s="50"/>
      <c r="MI122" s="50"/>
      <c r="MJ122" s="50"/>
      <c r="MK122" s="50"/>
      <c r="ML122" s="50"/>
      <c r="MM122" s="50"/>
      <c r="MN122" s="50"/>
      <c r="MO122" s="50"/>
      <c r="MP122" s="50"/>
      <c r="MQ122" s="50"/>
      <c r="MR122" s="50"/>
      <c r="MS122" s="50"/>
      <c r="MT122" s="50"/>
      <c r="MU122" s="50"/>
      <c r="MV122" s="50"/>
      <c r="MW122" s="50"/>
      <c r="MX122" s="50"/>
      <c r="MY122" s="50"/>
      <c r="MZ122" s="50"/>
      <c r="NA122" s="50"/>
      <c r="NB122" s="50"/>
      <c r="NC122" s="50"/>
      <c r="ND122" s="50"/>
      <c r="NE122" s="50"/>
      <c r="NF122" s="50"/>
      <c r="NG122" s="50"/>
      <c r="NH122" s="50"/>
      <c r="NI122" s="50"/>
      <c r="NJ122" s="50"/>
      <c r="NK122" s="50"/>
      <c r="NL122" s="50"/>
      <c r="NM122" s="50"/>
      <c r="NN122" s="50"/>
      <c r="NO122" s="50"/>
      <c r="NP122" s="50"/>
      <c r="NQ122" s="50"/>
      <c r="NR122" s="50"/>
      <c r="NS122" s="50"/>
      <c r="NT122" s="50"/>
      <c r="NU122" s="50"/>
      <c r="NV122" s="50"/>
      <c r="NW122" s="50"/>
      <c r="NX122" s="50"/>
      <c r="NY122" s="50"/>
      <c r="NZ122" s="50"/>
      <c r="OA122" s="50"/>
      <c r="OB122" s="50"/>
      <c r="OC122" s="50"/>
      <c r="OD122" s="50"/>
      <c r="OE122" s="50"/>
      <c r="OF122" s="50"/>
      <c r="OG122" s="50"/>
      <c r="OH122" s="50"/>
      <c r="OI122" s="50"/>
      <c r="OJ122" s="50"/>
      <c r="OK122" s="50"/>
      <c r="OL122" s="50"/>
      <c r="OM122" s="50"/>
      <c r="ON122" s="50"/>
      <c r="OO122" s="50"/>
      <c r="OP122" s="50"/>
      <c r="OQ122" s="50"/>
      <c r="OR122" s="50"/>
      <c r="OS122" s="50"/>
      <c r="OT122" s="50"/>
      <c r="OU122" s="50"/>
      <c r="OV122" s="50"/>
      <c r="OW122" s="50"/>
      <c r="OX122" s="50"/>
      <c r="OY122" s="50"/>
      <c r="OZ122" s="50"/>
      <c r="PA122" s="50"/>
      <c r="PB122" s="50"/>
      <c r="PC122" s="50"/>
      <c r="PD122" s="50"/>
      <c r="PE122" s="50"/>
      <c r="PF122" s="50"/>
      <c r="PG122" s="50"/>
      <c r="PH122" s="50"/>
      <c r="PI122" s="50"/>
      <c r="PJ122" s="50"/>
      <c r="PK122" s="50"/>
      <c r="PL122" s="50"/>
      <c r="PM122" s="50"/>
      <c r="PN122" s="50"/>
      <c r="PO122" s="50"/>
      <c r="PP122" s="50"/>
      <c r="PQ122" s="50"/>
      <c r="PR122" s="50"/>
      <c r="PS122" s="50"/>
      <c r="PT122" s="50"/>
      <c r="PU122" s="50"/>
      <c r="PV122" s="50"/>
      <c r="PW122" s="50"/>
      <c r="PX122" s="50"/>
      <c r="PY122" s="50"/>
      <c r="PZ122" s="50"/>
      <c r="QA122" s="50"/>
      <c r="QB122" s="50"/>
      <c r="QC122" s="50"/>
      <c r="QD122" s="50"/>
      <c r="QE122" s="50"/>
      <c r="QF122" s="50"/>
      <c r="QG122" s="50"/>
      <c r="QH122" s="50"/>
      <c r="QI122" s="50"/>
      <c r="QJ122" s="50"/>
      <c r="QK122" s="50"/>
      <c r="QL122" s="50"/>
      <c r="QM122" s="50"/>
      <c r="QN122" s="50"/>
      <c r="QO122" s="50"/>
      <c r="QP122" s="50"/>
      <c r="QQ122" s="50"/>
      <c r="QR122" s="50"/>
      <c r="QS122" s="50"/>
      <c r="QT122" s="50"/>
      <c r="QU122" s="50"/>
      <c r="QV122" s="50"/>
      <c r="QW122" s="50"/>
      <c r="QX122" s="50"/>
      <c r="QY122" s="50"/>
      <c r="QZ122" s="50"/>
      <c r="RA122" s="50"/>
      <c r="RB122" s="50"/>
      <c r="RC122" s="50"/>
      <c r="RD122" s="50"/>
      <c r="RE122" s="50"/>
      <c r="RF122" s="50"/>
      <c r="RG122" s="50"/>
      <c r="RH122" s="50"/>
      <c r="RI122" s="50"/>
      <c r="RJ122" s="50"/>
      <c r="RK122" s="50"/>
      <c r="RL122" s="50"/>
      <c r="RM122" s="50"/>
      <c r="RN122" s="50"/>
      <c r="RO122" s="50"/>
      <c r="RP122" s="50"/>
      <c r="RQ122" s="50"/>
      <c r="RR122" s="50"/>
      <c r="RS122" s="50"/>
      <c r="RT122" s="50"/>
      <c r="RU122" s="50"/>
      <c r="RV122" s="50"/>
      <c r="RW122" s="50"/>
      <c r="RX122" s="50"/>
      <c r="RY122" s="50"/>
      <c r="RZ122" s="50"/>
      <c r="SA122" s="50"/>
      <c r="SB122" s="50"/>
      <c r="SC122" s="50"/>
      <c r="SD122" s="50"/>
      <c r="SE122" s="50"/>
      <c r="SF122" s="50"/>
      <c r="SG122" s="50"/>
      <c r="SH122" s="50"/>
      <c r="SI122" s="50"/>
      <c r="SJ122" s="50"/>
      <c r="SK122" s="50"/>
      <c r="SL122" s="50"/>
      <c r="SM122" s="50"/>
      <c r="SN122" s="50"/>
      <c r="SO122" s="50"/>
      <c r="SP122" s="50"/>
      <c r="SQ122" s="50"/>
      <c r="SR122" s="50"/>
      <c r="SS122" s="50"/>
      <c r="ST122" s="50"/>
      <c r="SU122" s="50"/>
      <c r="SV122" s="50"/>
      <c r="SW122" s="50"/>
      <c r="SX122" s="50"/>
      <c r="SY122" s="50"/>
      <c r="SZ122" s="50"/>
      <c r="TA122" s="50"/>
      <c r="TB122" s="50"/>
      <c r="TC122" s="50"/>
      <c r="TD122" s="50"/>
      <c r="TE122" s="50"/>
      <c r="TF122" s="50"/>
      <c r="TG122" s="50"/>
      <c r="TH122" s="50"/>
      <c r="TI122" s="50"/>
      <c r="TJ122" s="50"/>
      <c r="TK122" s="50"/>
      <c r="TL122" s="50"/>
      <c r="TM122" s="50"/>
      <c r="TN122" s="50"/>
      <c r="TO122" s="50"/>
      <c r="TP122" s="50"/>
      <c r="TQ122" s="50"/>
      <c r="TR122" s="50"/>
      <c r="TS122" s="50"/>
      <c r="TT122" s="50"/>
      <c r="TU122" s="50"/>
      <c r="TV122" s="50"/>
      <c r="TW122" s="50"/>
      <c r="TX122" s="50"/>
      <c r="TY122" s="50"/>
      <c r="TZ122" s="50"/>
      <c r="UA122" s="50"/>
      <c r="UB122" s="50"/>
      <c r="UC122" s="50"/>
      <c r="UD122" s="50"/>
      <c r="UE122" s="50"/>
      <c r="UF122" s="50"/>
      <c r="UG122" s="50"/>
      <c r="UH122" s="50"/>
      <c r="UI122" s="50"/>
      <c r="UJ122" s="50"/>
      <c r="UK122" s="50"/>
      <c r="UL122" s="50"/>
      <c r="UM122" s="50"/>
      <c r="UN122" s="50"/>
      <c r="UO122" s="50"/>
      <c r="UP122" s="50"/>
      <c r="UQ122" s="50"/>
      <c r="UR122" s="50"/>
      <c r="US122" s="50"/>
      <c r="UT122" s="50"/>
      <c r="UU122" s="50"/>
      <c r="UV122" s="50"/>
    </row>
    <row r="123" spans="1:568" s="51" customFormat="1" ht="408.75" customHeight="1" x14ac:dyDescent="1.75">
      <c r="A123" s="136"/>
      <c r="B123" s="138"/>
      <c r="C123" s="138"/>
      <c r="D123" s="138"/>
      <c r="E123" s="138"/>
      <c r="F123" s="143"/>
      <c r="G123" s="143"/>
      <c r="H123" s="143"/>
      <c r="I123" s="143"/>
      <c r="J123" s="138"/>
      <c r="K123" s="49"/>
      <c r="L123" s="49"/>
      <c r="M123" s="49"/>
      <c r="N123" s="49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50"/>
      <c r="BZ123" s="50"/>
      <c r="CA123" s="50"/>
      <c r="CB123" s="50"/>
      <c r="CC123" s="50"/>
      <c r="CD123" s="50"/>
      <c r="CE123" s="50"/>
      <c r="CF123" s="50"/>
      <c r="CG123" s="50"/>
      <c r="CH123" s="50"/>
      <c r="CI123" s="50"/>
      <c r="CJ123" s="50"/>
      <c r="CK123" s="50"/>
      <c r="CL123" s="50"/>
      <c r="CM123" s="50"/>
      <c r="CN123" s="50"/>
      <c r="CO123" s="50"/>
      <c r="CP123" s="50"/>
      <c r="CQ123" s="50"/>
      <c r="CR123" s="50"/>
      <c r="CS123" s="50"/>
      <c r="CT123" s="50"/>
      <c r="CU123" s="50"/>
      <c r="CV123" s="50"/>
      <c r="CW123" s="50"/>
      <c r="CX123" s="50"/>
      <c r="CY123" s="50"/>
      <c r="CZ123" s="50"/>
      <c r="DA123" s="50"/>
      <c r="DB123" s="50"/>
      <c r="DC123" s="50"/>
      <c r="DD123" s="50"/>
      <c r="DE123" s="50"/>
      <c r="DF123" s="50"/>
      <c r="DG123" s="50"/>
      <c r="DH123" s="50"/>
      <c r="DI123" s="50"/>
      <c r="DJ123" s="50"/>
      <c r="DK123" s="50"/>
      <c r="DL123" s="50"/>
      <c r="DM123" s="50"/>
      <c r="DN123" s="50"/>
      <c r="DO123" s="50"/>
      <c r="DP123" s="50"/>
      <c r="DQ123" s="50"/>
      <c r="DR123" s="50"/>
      <c r="DS123" s="50"/>
      <c r="DT123" s="50"/>
      <c r="DU123" s="50"/>
      <c r="DV123" s="50"/>
      <c r="DW123" s="50"/>
      <c r="DX123" s="50"/>
      <c r="DY123" s="50"/>
      <c r="DZ123" s="50"/>
      <c r="EA123" s="50"/>
      <c r="EB123" s="50"/>
      <c r="EC123" s="50"/>
      <c r="ED123" s="50"/>
      <c r="EE123" s="50"/>
      <c r="EF123" s="50"/>
      <c r="EG123" s="50"/>
      <c r="EH123" s="50"/>
      <c r="EI123" s="50"/>
      <c r="EJ123" s="50"/>
      <c r="EK123" s="50"/>
      <c r="EL123" s="50"/>
      <c r="EM123" s="50"/>
      <c r="EN123" s="50"/>
      <c r="EO123" s="50"/>
      <c r="EP123" s="50"/>
      <c r="EQ123" s="50"/>
      <c r="ER123" s="50"/>
      <c r="ES123" s="50"/>
      <c r="ET123" s="50"/>
      <c r="EU123" s="50"/>
      <c r="EV123" s="50"/>
      <c r="EW123" s="50"/>
      <c r="EX123" s="50"/>
      <c r="EY123" s="50"/>
      <c r="EZ123" s="50"/>
      <c r="FA123" s="50"/>
      <c r="FB123" s="50"/>
      <c r="FC123" s="50"/>
      <c r="FD123" s="50"/>
      <c r="FE123" s="50"/>
      <c r="FF123" s="50"/>
      <c r="FG123" s="50"/>
      <c r="FH123" s="50"/>
      <c r="FI123" s="50"/>
      <c r="FJ123" s="50"/>
      <c r="FK123" s="50"/>
      <c r="FL123" s="50"/>
      <c r="FM123" s="50"/>
      <c r="FN123" s="50"/>
      <c r="FO123" s="50"/>
      <c r="FP123" s="50"/>
      <c r="FQ123" s="50"/>
      <c r="FR123" s="50"/>
      <c r="FS123" s="50"/>
      <c r="FT123" s="50"/>
      <c r="FU123" s="50"/>
      <c r="FV123" s="50"/>
      <c r="FW123" s="50"/>
      <c r="FX123" s="50"/>
      <c r="FY123" s="50"/>
      <c r="FZ123" s="50"/>
      <c r="GA123" s="50"/>
      <c r="GB123" s="50"/>
      <c r="GC123" s="50"/>
      <c r="GD123" s="50"/>
      <c r="GE123" s="50"/>
      <c r="GF123" s="50"/>
      <c r="GG123" s="50"/>
      <c r="GH123" s="50"/>
      <c r="GI123" s="50"/>
      <c r="GJ123" s="50"/>
      <c r="GK123" s="50"/>
      <c r="GL123" s="50"/>
      <c r="GM123" s="50"/>
      <c r="GN123" s="50"/>
      <c r="GO123" s="50"/>
      <c r="GP123" s="50"/>
      <c r="GQ123" s="50"/>
      <c r="GR123" s="50"/>
      <c r="GS123" s="50"/>
      <c r="GT123" s="50"/>
      <c r="GU123" s="50"/>
      <c r="GV123" s="50"/>
      <c r="GW123" s="50"/>
      <c r="GX123" s="50"/>
      <c r="GY123" s="50"/>
      <c r="GZ123" s="50"/>
      <c r="HA123" s="50"/>
      <c r="HB123" s="50"/>
      <c r="HC123" s="50"/>
      <c r="HD123" s="50"/>
      <c r="HE123" s="50"/>
      <c r="HF123" s="50"/>
      <c r="HG123" s="50"/>
      <c r="HH123" s="50"/>
      <c r="HI123" s="50"/>
      <c r="HJ123" s="50"/>
      <c r="HK123" s="50"/>
      <c r="HL123" s="50"/>
      <c r="HM123" s="50"/>
      <c r="HN123" s="50"/>
      <c r="HO123" s="50"/>
      <c r="HP123" s="50"/>
      <c r="HQ123" s="50"/>
      <c r="HR123" s="50"/>
      <c r="HS123" s="50"/>
      <c r="HT123" s="50"/>
      <c r="HU123" s="50"/>
      <c r="HV123" s="50"/>
      <c r="HW123" s="50"/>
      <c r="HX123" s="50"/>
      <c r="HY123" s="50"/>
      <c r="HZ123" s="50"/>
      <c r="IA123" s="50"/>
      <c r="IB123" s="50"/>
      <c r="IC123" s="50"/>
      <c r="ID123" s="50"/>
      <c r="IE123" s="50"/>
      <c r="IF123" s="50"/>
      <c r="IG123" s="50"/>
      <c r="IH123" s="50"/>
      <c r="II123" s="50"/>
      <c r="IJ123" s="50"/>
      <c r="IK123" s="50"/>
      <c r="IL123" s="50"/>
      <c r="IM123" s="50"/>
      <c r="IN123" s="50"/>
      <c r="IO123" s="50"/>
      <c r="IP123" s="50"/>
      <c r="IQ123" s="50"/>
      <c r="IR123" s="50"/>
      <c r="IS123" s="50"/>
      <c r="IT123" s="50"/>
      <c r="IU123" s="50"/>
      <c r="IV123" s="50"/>
      <c r="IW123" s="50"/>
      <c r="IX123" s="50"/>
      <c r="IY123" s="50"/>
      <c r="IZ123" s="50"/>
      <c r="JA123" s="50"/>
      <c r="JB123" s="50"/>
      <c r="JC123" s="50"/>
      <c r="JD123" s="50"/>
      <c r="JE123" s="50"/>
      <c r="JF123" s="50"/>
      <c r="JG123" s="50"/>
      <c r="JH123" s="50"/>
      <c r="JI123" s="50"/>
      <c r="JJ123" s="50"/>
      <c r="JK123" s="50"/>
      <c r="JL123" s="50"/>
      <c r="JM123" s="50"/>
      <c r="JN123" s="50"/>
      <c r="JO123" s="50"/>
      <c r="JP123" s="50"/>
      <c r="JQ123" s="50"/>
      <c r="JR123" s="50"/>
      <c r="JS123" s="50"/>
      <c r="JT123" s="50"/>
      <c r="JU123" s="50"/>
      <c r="JV123" s="50"/>
      <c r="JW123" s="50"/>
      <c r="JX123" s="50"/>
      <c r="JY123" s="50"/>
      <c r="JZ123" s="50"/>
      <c r="KA123" s="50"/>
      <c r="KB123" s="50"/>
      <c r="KC123" s="50"/>
      <c r="KD123" s="50"/>
      <c r="KE123" s="50"/>
      <c r="KF123" s="50"/>
      <c r="KG123" s="50"/>
      <c r="KH123" s="50"/>
      <c r="KI123" s="50"/>
      <c r="KJ123" s="50"/>
      <c r="KK123" s="50"/>
      <c r="KL123" s="50"/>
      <c r="KM123" s="50"/>
      <c r="KN123" s="50"/>
      <c r="KO123" s="50"/>
      <c r="KP123" s="50"/>
      <c r="KQ123" s="50"/>
      <c r="KR123" s="50"/>
      <c r="KS123" s="50"/>
      <c r="KT123" s="50"/>
      <c r="KU123" s="50"/>
      <c r="KV123" s="50"/>
      <c r="KW123" s="50"/>
      <c r="KX123" s="50"/>
      <c r="KY123" s="50"/>
      <c r="KZ123" s="50"/>
      <c r="LA123" s="50"/>
      <c r="LB123" s="50"/>
      <c r="LC123" s="50"/>
      <c r="LD123" s="50"/>
      <c r="LE123" s="50"/>
      <c r="LF123" s="50"/>
      <c r="LG123" s="50"/>
      <c r="LH123" s="50"/>
      <c r="LI123" s="50"/>
      <c r="LJ123" s="50"/>
      <c r="LK123" s="50"/>
      <c r="LL123" s="50"/>
      <c r="LM123" s="50"/>
      <c r="LN123" s="50"/>
      <c r="LO123" s="50"/>
      <c r="LP123" s="50"/>
      <c r="LQ123" s="50"/>
      <c r="LR123" s="50"/>
      <c r="LS123" s="50"/>
      <c r="LT123" s="50"/>
      <c r="LU123" s="50"/>
      <c r="LV123" s="50"/>
      <c r="LW123" s="50"/>
      <c r="LX123" s="50"/>
      <c r="LY123" s="50"/>
      <c r="LZ123" s="50"/>
      <c r="MA123" s="50"/>
      <c r="MB123" s="50"/>
      <c r="MC123" s="50"/>
      <c r="MD123" s="50"/>
      <c r="ME123" s="50"/>
      <c r="MF123" s="50"/>
      <c r="MG123" s="50"/>
      <c r="MH123" s="50"/>
      <c r="MI123" s="50"/>
      <c r="MJ123" s="50"/>
      <c r="MK123" s="50"/>
      <c r="ML123" s="50"/>
      <c r="MM123" s="50"/>
      <c r="MN123" s="50"/>
      <c r="MO123" s="50"/>
      <c r="MP123" s="50"/>
      <c r="MQ123" s="50"/>
      <c r="MR123" s="50"/>
      <c r="MS123" s="50"/>
      <c r="MT123" s="50"/>
      <c r="MU123" s="50"/>
      <c r="MV123" s="50"/>
      <c r="MW123" s="50"/>
      <c r="MX123" s="50"/>
      <c r="MY123" s="50"/>
      <c r="MZ123" s="50"/>
      <c r="NA123" s="50"/>
      <c r="NB123" s="50"/>
      <c r="NC123" s="50"/>
      <c r="ND123" s="50"/>
      <c r="NE123" s="50"/>
      <c r="NF123" s="50"/>
      <c r="NG123" s="50"/>
      <c r="NH123" s="50"/>
      <c r="NI123" s="50"/>
      <c r="NJ123" s="50"/>
      <c r="NK123" s="50"/>
      <c r="NL123" s="50"/>
      <c r="NM123" s="50"/>
      <c r="NN123" s="50"/>
      <c r="NO123" s="50"/>
      <c r="NP123" s="50"/>
      <c r="NQ123" s="50"/>
      <c r="NR123" s="50"/>
      <c r="NS123" s="50"/>
      <c r="NT123" s="50"/>
      <c r="NU123" s="50"/>
      <c r="NV123" s="50"/>
      <c r="NW123" s="50"/>
      <c r="NX123" s="50"/>
      <c r="NY123" s="50"/>
      <c r="NZ123" s="50"/>
      <c r="OA123" s="50"/>
      <c r="OB123" s="50"/>
      <c r="OC123" s="50"/>
      <c r="OD123" s="50"/>
      <c r="OE123" s="50"/>
      <c r="OF123" s="50"/>
      <c r="OG123" s="50"/>
      <c r="OH123" s="50"/>
      <c r="OI123" s="50"/>
      <c r="OJ123" s="50"/>
      <c r="OK123" s="50"/>
      <c r="OL123" s="50"/>
      <c r="OM123" s="50"/>
      <c r="ON123" s="50"/>
      <c r="OO123" s="50"/>
      <c r="OP123" s="50"/>
      <c r="OQ123" s="50"/>
      <c r="OR123" s="50"/>
      <c r="OS123" s="50"/>
      <c r="OT123" s="50"/>
      <c r="OU123" s="50"/>
      <c r="OV123" s="50"/>
      <c r="OW123" s="50"/>
      <c r="OX123" s="50"/>
      <c r="OY123" s="50"/>
      <c r="OZ123" s="50"/>
      <c r="PA123" s="50"/>
      <c r="PB123" s="50"/>
      <c r="PC123" s="50"/>
      <c r="PD123" s="50"/>
      <c r="PE123" s="50"/>
      <c r="PF123" s="50"/>
      <c r="PG123" s="50"/>
      <c r="PH123" s="50"/>
      <c r="PI123" s="50"/>
      <c r="PJ123" s="50"/>
      <c r="PK123" s="50"/>
      <c r="PL123" s="50"/>
      <c r="PM123" s="50"/>
      <c r="PN123" s="50"/>
      <c r="PO123" s="50"/>
      <c r="PP123" s="50"/>
      <c r="PQ123" s="50"/>
      <c r="PR123" s="50"/>
      <c r="PS123" s="50"/>
      <c r="PT123" s="50"/>
      <c r="PU123" s="50"/>
      <c r="PV123" s="50"/>
      <c r="PW123" s="50"/>
      <c r="PX123" s="50"/>
      <c r="PY123" s="50"/>
      <c r="PZ123" s="50"/>
      <c r="QA123" s="50"/>
      <c r="QB123" s="50"/>
      <c r="QC123" s="50"/>
      <c r="QD123" s="50"/>
      <c r="QE123" s="50"/>
      <c r="QF123" s="50"/>
      <c r="QG123" s="50"/>
      <c r="QH123" s="50"/>
      <c r="QI123" s="50"/>
      <c r="QJ123" s="50"/>
      <c r="QK123" s="50"/>
      <c r="QL123" s="50"/>
      <c r="QM123" s="50"/>
      <c r="QN123" s="50"/>
      <c r="QO123" s="50"/>
      <c r="QP123" s="50"/>
      <c r="QQ123" s="50"/>
      <c r="QR123" s="50"/>
      <c r="QS123" s="50"/>
      <c r="QT123" s="50"/>
      <c r="QU123" s="50"/>
      <c r="QV123" s="50"/>
      <c r="QW123" s="50"/>
      <c r="QX123" s="50"/>
      <c r="QY123" s="50"/>
      <c r="QZ123" s="50"/>
      <c r="RA123" s="50"/>
      <c r="RB123" s="50"/>
      <c r="RC123" s="50"/>
      <c r="RD123" s="50"/>
      <c r="RE123" s="50"/>
      <c r="RF123" s="50"/>
      <c r="RG123" s="50"/>
      <c r="RH123" s="50"/>
      <c r="RI123" s="50"/>
      <c r="RJ123" s="50"/>
      <c r="RK123" s="50"/>
      <c r="RL123" s="50"/>
      <c r="RM123" s="50"/>
      <c r="RN123" s="50"/>
      <c r="RO123" s="50"/>
      <c r="RP123" s="50"/>
      <c r="RQ123" s="50"/>
      <c r="RR123" s="50"/>
      <c r="RS123" s="50"/>
      <c r="RT123" s="50"/>
      <c r="RU123" s="50"/>
      <c r="RV123" s="50"/>
      <c r="RW123" s="50"/>
      <c r="RX123" s="50"/>
      <c r="RY123" s="50"/>
      <c r="RZ123" s="50"/>
      <c r="SA123" s="50"/>
      <c r="SB123" s="50"/>
      <c r="SC123" s="50"/>
      <c r="SD123" s="50"/>
      <c r="SE123" s="50"/>
      <c r="SF123" s="50"/>
      <c r="SG123" s="50"/>
      <c r="SH123" s="50"/>
      <c r="SI123" s="50"/>
      <c r="SJ123" s="50"/>
      <c r="SK123" s="50"/>
      <c r="SL123" s="50"/>
      <c r="SM123" s="50"/>
      <c r="SN123" s="50"/>
      <c r="SO123" s="50"/>
      <c r="SP123" s="50"/>
      <c r="SQ123" s="50"/>
      <c r="SR123" s="50"/>
      <c r="SS123" s="50"/>
      <c r="ST123" s="50"/>
      <c r="SU123" s="50"/>
      <c r="SV123" s="50"/>
      <c r="SW123" s="50"/>
      <c r="SX123" s="50"/>
      <c r="SY123" s="50"/>
      <c r="SZ123" s="50"/>
      <c r="TA123" s="50"/>
      <c r="TB123" s="50"/>
      <c r="TC123" s="50"/>
      <c r="TD123" s="50"/>
      <c r="TE123" s="50"/>
      <c r="TF123" s="50"/>
      <c r="TG123" s="50"/>
      <c r="TH123" s="50"/>
      <c r="TI123" s="50"/>
      <c r="TJ123" s="50"/>
      <c r="TK123" s="50"/>
      <c r="TL123" s="50"/>
      <c r="TM123" s="50"/>
      <c r="TN123" s="50"/>
      <c r="TO123" s="50"/>
      <c r="TP123" s="50"/>
      <c r="TQ123" s="50"/>
      <c r="TR123" s="50"/>
      <c r="TS123" s="50"/>
      <c r="TT123" s="50"/>
      <c r="TU123" s="50"/>
      <c r="TV123" s="50"/>
      <c r="TW123" s="50"/>
      <c r="TX123" s="50"/>
      <c r="TY123" s="50"/>
      <c r="TZ123" s="50"/>
      <c r="UA123" s="50"/>
      <c r="UB123" s="50"/>
      <c r="UC123" s="50"/>
      <c r="UD123" s="50"/>
      <c r="UE123" s="50"/>
      <c r="UF123" s="50"/>
      <c r="UG123" s="50"/>
      <c r="UH123" s="50"/>
      <c r="UI123" s="50"/>
      <c r="UJ123" s="50"/>
      <c r="UK123" s="50"/>
      <c r="UL123" s="50"/>
      <c r="UM123" s="50"/>
      <c r="UN123" s="50"/>
      <c r="UO123" s="50"/>
      <c r="UP123" s="50"/>
      <c r="UQ123" s="50"/>
      <c r="UR123" s="50"/>
      <c r="US123" s="50"/>
      <c r="UT123" s="50"/>
      <c r="UU123" s="50"/>
      <c r="UV123" s="50"/>
    </row>
    <row r="124" spans="1:568" s="51" customFormat="1" ht="408.75" customHeight="1" x14ac:dyDescent="1.75">
      <c r="A124" s="136"/>
      <c r="B124" s="138"/>
      <c r="C124" s="138"/>
      <c r="D124" s="138"/>
      <c r="E124" s="138"/>
      <c r="F124" s="143"/>
      <c r="G124" s="143"/>
      <c r="H124" s="143"/>
      <c r="I124" s="143"/>
      <c r="J124" s="138"/>
      <c r="K124" s="49"/>
      <c r="L124" s="49"/>
      <c r="M124" s="49"/>
      <c r="N124" s="49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0"/>
      <c r="CD124" s="50"/>
      <c r="CE124" s="50"/>
      <c r="CF124" s="50"/>
      <c r="CG124" s="50"/>
      <c r="CH124" s="50"/>
      <c r="CI124" s="50"/>
      <c r="CJ124" s="50"/>
      <c r="CK124" s="50"/>
      <c r="CL124" s="50"/>
      <c r="CM124" s="50"/>
      <c r="CN124" s="50"/>
      <c r="CO124" s="50"/>
      <c r="CP124" s="50"/>
      <c r="CQ124" s="50"/>
      <c r="CR124" s="50"/>
      <c r="CS124" s="50"/>
      <c r="CT124" s="50"/>
      <c r="CU124" s="50"/>
      <c r="CV124" s="50"/>
      <c r="CW124" s="50"/>
      <c r="CX124" s="50"/>
      <c r="CY124" s="50"/>
      <c r="CZ124" s="50"/>
      <c r="DA124" s="50"/>
      <c r="DB124" s="50"/>
      <c r="DC124" s="50"/>
      <c r="DD124" s="50"/>
      <c r="DE124" s="50"/>
      <c r="DF124" s="50"/>
      <c r="DG124" s="50"/>
      <c r="DH124" s="50"/>
      <c r="DI124" s="50"/>
      <c r="DJ124" s="50"/>
      <c r="DK124" s="50"/>
      <c r="DL124" s="50"/>
      <c r="DM124" s="50"/>
      <c r="DN124" s="50"/>
      <c r="DO124" s="50"/>
      <c r="DP124" s="50"/>
      <c r="DQ124" s="50"/>
      <c r="DR124" s="50"/>
      <c r="DS124" s="50"/>
      <c r="DT124" s="50"/>
      <c r="DU124" s="50"/>
      <c r="DV124" s="50"/>
      <c r="DW124" s="50"/>
      <c r="DX124" s="50"/>
      <c r="DY124" s="50"/>
      <c r="DZ124" s="50"/>
      <c r="EA124" s="50"/>
      <c r="EB124" s="50"/>
      <c r="EC124" s="50"/>
      <c r="ED124" s="50"/>
      <c r="EE124" s="50"/>
      <c r="EF124" s="50"/>
      <c r="EG124" s="50"/>
      <c r="EH124" s="50"/>
      <c r="EI124" s="50"/>
      <c r="EJ124" s="50"/>
      <c r="EK124" s="50"/>
      <c r="EL124" s="50"/>
      <c r="EM124" s="50"/>
      <c r="EN124" s="50"/>
      <c r="EO124" s="50"/>
      <c r="EP124" s="50"/>
      <c r="EQ124" s="50"/>
      <c r="ER124" s="50"/>
      <c r="ES124" s="50"/>
      <c r="ET124" s="50"/>
      <c r="EU124" s="50"/>
      <c r="EV124" s="50"/>
      <c r="EW124" s="50"/>
      <c r="EX124" s="50"/>
      <c r="EY124" s="50"/>
      <c r="EZ124" s="50"/>
      <c r="FA124" s="50"/>
      <c r="FB124" s="50"/>
      <c r="FC124" s="50"/>
      <c r="FD124" s="50"/>
      <c r="FE124" s="50"/>
      <c r="FF124" s="50"/>
      <c r="FG124" s="50"/>
      <c r="FH124" s="50"/>
      <c r="FI124" s="50"/>
      <c r="FJ124" s="50"/>
      <c r="FK124" s="50"/>
      <c r="FL124" s="50"/>
      <c r="FM124" s="50"/>
      <c r="FN124" s="50"/>
      <c r="FO124" s="50"/>
      <c r="FP124" s="50"/>
      <c r="FQ124" s="50"/>
      <c r="FR124" s="50"/>
      <c r="FS124" s="50"/>
      <c r="FT124" s="50"/>
      <c r="FU124" s="50"/>
      <c r="FV124" s="50"/>
      <c r="FW124" s="50"/>
      <c r="FX124" s="50"/>
      <c r="FY124" s="50"/>
      <c r="FZ124" s="50"/>
      <c r="GA124" s="50"/>
      <c r="GB124" s="50"/>
      <c r="GC124" s="50"/>
      <c r="GD124" s="50"/>
      <c r="GE124" s="50"/>
      <c r="GF124" s="50"/>
      <c r="GG124" s="50"/>
      <c r="GH124" s="50"/>
      <c r="GI124" s="50"/>
      <c r="GJ124" s="50"/>
      <c r="GK124" s="50"/>
      <c r="GL124" s="50"/>
      <c r="GM124" s="50"/>
      <c r="GN124" s="50"/>
      <c r="GO124" s="50"/>
      <c r="GP124" s="50"/>
      <c r="GQ124" s="50"/>
      <c r="GR124" s="50"/>
      <c r="GS124" s="50"/>
      <c r="GT124" s="50"/>
      <c r="GU124" s="50"/>
      <c r="GV124" s="50"/>
      <c r="GW124" s="50"/>
      <c r="GX124" s="50"/>
      <c r="GY124" s="50"/>
      <c r="GZ124" s="50"/>
      <c r="HA124" s="50"/>
      <c r="HB124" s="50"/>
      <c r="HC124" s="50"/>
      <c r="HD124" s="50"/>
      <c r="HE124" s="50"/>
      <c r="HF124" s="50"/>
      <c r="HG124" s="50"/>
      <c r="HH124" s="50"/>
      <c r="HI124" s="50"/>
      <c r="HJ124" s="50"/>
      <c r="HK124" s="50"/>
      <c r="HL124" s="50"/>
      <c r="HM124" s="50"/>
      <c r="HN124" s="50"/>
      <c r="HO124" s="50"/>
      <c r="HP124" s="50"/>
      <c r="HQ124" s="50"/>
      <c r="HR124" s="50"/>
      <c r="HS124" s="50"/>
      <c r="HT124" s="50"/>
      <c r="HU124" s="50"/>
      <c r="HV124" s="50"/>
      <c r="HW124" s="50"/>
      <c r="HX124" s="50"/>
      <c r="HY124" s="50"/>
      <c r="HZ124" s="50"/>
      <c r="IA124" s="50"/>
      <c r="IB124" s="50"/>
      <c r="IC124" s="50"/>
      <c r="ID124" s="50"/>
      <c r="IE124" s="50"/>
      <c r="IF124" s="50"/>
      <c r="IG124" s="50"/>
      <c r="IH124" s="50"/>
      <c r="II124" s="50"/>
      <c r="IJ124" s="50"/>
      <c r="IK124" s="50"/>
      <c r="IL124" s="50"/>
      <c r="IM124" s="50"/>
      <c r="IN124" s="50"/>
      <c r="IO124" s="50"/>
      <c r="IP124" s="50"/>
      <c r="IQ124" s="50"/>
      <c r="IR124" s="50"/>
      <c r="IS124" s="50"/>
      <c r="IT124" s="50"/>
      <c r="IU124" s="50"/>
      <c r="IV124" s="50"/>
      <c r="IW124" s="50"/>
      <c r="IX124" s="50"/>
      <c r="IY124" s="50"/>
      <c r="IZ124" s="50"/>
      <c r="JA124" s="50"/>
      <c r="JB124" s="50"/>
      <c r="JC124" s="50"/>
      <c r="JD124" s="50"/>
      <c r="JE124" s="50"/>
      <c r="JF124" s="50"/>
      <c r="JG124" s="50"/>
      <c r="JH124" s="50"/>
      <c r="JI124" s="50"/>
      <c r="JJ124" s="50"/>
      <c r="JK124" s="50"/>
      <c r="JL124" s="50"/>
      <c r="JM124" s="50"/>
      <c r="JN124" s="50"/>
      <c r="JO124" s="50"/>
      <c r="JP124" s="50"/>
      <c r="JQ124" s="50"/>
      <c r="JR124" s="50"/>
      <c r="JS124" s="50"/>
      <c r="JT124" s="50"/>
      <c r="JU124" s="50"/>
      <c r="JV124" s="50"/>
      <c r="JW124" s="50"/>
      <c r="JX124" s="50"/>
      <c r="JY124" s="50"/>
      <c r="JZ124" s="50"/>
      <c r="KA124" s="50"/>
      <c r="KB124" s="50"/>
      <c r="KC124" s="50"/>
      <c r="KD124" s="50"/>
      <c r="KE124" s="50"/>
      <c r="KF124" s="50"/>
      <c r="KG124" s="50"/>
      <c r="KH124" s="50"/>
      <c r="KI124" s="50"/>
      <c r="KJ124" s="50"/>
      <c r="KK124" s="50"/>
      <c r="KL124" s="50"/>
      <c r="KM124" s="50"/>
      <c r="KN124" s="50"/>
      <c r="KO124" s="50"/>
      <c r="KP124" s="50"/>
      <c r="KQ124" s="50"/>
      <c r="KR124" s="50"/>
      <c r="KS124" s="50"/>
      <c r="KT124" s="50"/>
      <c r="KU124" s="50"/>
      <c r="KV124" s="50"/>
      <c r="KW124" s="50"/>
      <c r="KX124" s="50"/>
      <c r="KY124" s="50"/>
      <c r="KZ124" s="50"/>
      <c r="LA124" s="50"/>
      <c r="LB124" s="50"/>
      <c r="LC124" s="50"/>
      <c r="LD124" s="50"/>
      <c r="LE124" s="50"/>
      <c r="LF124" s="50"/>
      <c r="LG124" s="50"/>
      <c r="LH124" s="50"/>
      <c r="LI124" s="50"/>
      <c r="LJ124" s="50"/>
      <c r="LK124" s="50"/>
      <c r="LL124" s="50"/>
      <c r="LM124" s="50"/>
      <c r="LN124" s="50"/>
      <c r="LO124" s="50"/>
      <c r="LP124" s="50"/>
      <c r="LQ124" s="50"/>
      <c r="LR124" s="50"/>
      <c r="LS124" s="50"/>
      <c r="LT124" s="50"/>
      <c r="LU124" s="50"/>
      <c r="LV124" s="50"/>
      <c r="LW124" s="50"/>
      <c r="LX124" s="50"/>
      <c r="LY124" s="50"/>
      <c r="LZ124" s="50"/>
      <c r="MA124" s="50"/>
      <c r="MB124" s="50"/>
      <c r="MC124" s="50"/>
      <c r="MD124" s="50"/>
      <c r="ME124" s="50"/>
      <c r="MF124" s="50"/>
      <c r="MG124" s="50"/>
      <c r="MH124" s="50"/>
      <c r="MI124" s="50"/>
      <c r="MJ124" s="50"/>
      <c r="MK124" s="50"/>
      <c r="ML124" s="50"/>
      <c r="MM124" s="50"/>
      <c r="MN124" s="50"/>
      <c r="MO124" s="50"/>
      <c r="MP124" s="50"/>
      <c r="MQ124" s="50"/>
      <c r="MR124" s="50"/>
      <c r="MS124" s="50"/>
      <c r="MT124" s="50"/>
      <c r="MU124" s="50"/>
      <c r="MV124" s="50"/>
      <c r="MW124" s="50"/>
      <c r="MX124" s="50"/>
      <c r="MY124" s="50"/>
      <c r="MZ124" s="50"/>
      <c r="NA124" s="50"/>
      <c r="NB124" s="50"/>
      <c r="NC124" s="50"/>
      <c r="ND124" s="50"/>
      <c r="NE124" s="50"/>
      <c r="NF124" s="50"/>
      <c r="NG124" s="50"/>
      <c r="NH124" s="50"/>
      <c r="NI124" s="50"/>
      <c r="NJ124" s="50"/>
      <c r="NK124" s="50"/>
      <c r="NL124" s="50"/>
      <c r="NM124" s="50"/>
      <c r="NN124" s="50"/>
      <c r="NO124" s="50"/>
      <c r="NP124" s="50"/>
      <c r="NQ124" s="50"/>
      <c r="NR124" s="50"/>
      <c r="NS124" s="50"/>
      <c r="NT124" s="50"/>
      <c r="NU124" s="50"/>
      <c r="NV124" s="50"/>
      <c r="NW124" s="50"/>
      <c r="NX124" s="50"/>
      <c r="NY124" s="50"/>
      <c r="NZ124" s="50"/>
      <c r="OA124" s="50"/>
      <c r="OB124" s="50"/>
      <c r="OC124" s="50"/>
      <c r="OD124" s="50"/>
      <c r="OE124" s="50"/>
      <c r="OF124" s="50"/>
      <c r="OG124" s="50"/>
      <c r="OH124" s="50"/>
      <c r="OI124" s="50"/>
      <c r="OJ124" s="50"/>
      <c r="OK124" s="50"/>
      <c r="OL124" s="50"/>
      <c r="OM124" s="50"/>
      <c r="ON124" s="50"/>
      <c r="OO124" s="50"/>
      <c r="OP124" s="50"/>
      <c r="OQ124" s="50"/>
      <c r="OR124" s="50"/>
      <c r="OS124" s="50"/>
      <c r="OT124" s="50"/>
      <c r="OU124" s="50"/>
      <c r="OV124" s="50"/>
      <c r="OW124" s="50"/>
      <c r="OX124" s="50"/>
      <c r="OY124" s="50"/>
      <c r="OZ124" s="50"/>
      <c r="PA124" s="50"/>
      <c r="PB124" s="50"/>
      <c r="PC124" s="50"/>
      <c r="PD124" s="50"/>
      <c r="PE124" s="50"/>
      <c r="PF124" s="50"/>
      <c r="PG124" s="50"/>
      <c r="PH124" s="50"/>
      <c r="PI124" s="50"/>
      <c r="PJ124" s="50"/>
      <c r="PK124" s="50"/>
      <c r="PL124" s="50"/>
      <c r="PM124" s="50"/>
      <c r="PN124" s="50"/>
      <c r="PO124" s="50"/>
      <c r="PP124" s="50"/>
      <c r="PQ124" s="50"/>
      <c r="PR124" s="50"/>
      <c r="PS124" s="50"/>
      <c r="PT124" s="50"/>
      <c r="PU124" s="50"/>
      <c r="PV124" s="50"/>
      <c r="PW124" s="50"/>
      <c r="PX124" s="50"/>
      <c r="PY124" s="50"/>
      <c r="PZ124" s="50"/>
      <c r="QA124" s="50"/>
      <c r="QB124" s="50"/>
      <c r="QC124" s="50"/>
      <c r="QD124" s="50"/>
      <c r="QE124" s="50"/>
      <c r="QF124" s="50"/>
      <c r="QG124" s="50"/>
      <c r="QH124" s="50"/>
      <c r="QI124" s="50"/>
      <c r="QJ124" s="50"/>
      <c r="QK124" s="50"/>
      <c r="QL124" s="50"/>
      <c r="QM124" s="50"/>
      <c r="QN124" s="50"/>
      <c r="QO124" s="50"/>
      <c r="QP124" s="50"/>
      <c r="QQ124" s="50"/>
      <c r="QR124" s="50"/>
      <c r="QS124" s="50"/>
      <c r="QT124" s="50"/>
      <c r="QU124" s="50"/>
      <c r="QV124" s="50"/>
      <c r="QW124" s="50"/>
      <c r="QX124" s="50"/>
      <c r="QY124" s="50"/>
      <c r="QZ124" s="50"/>
      <c r="RA124" s="50"/>
      <c r="RB124" s="50"/>
      <c r="RC124" s="50"/>
      <c r="RD124" s="50"/>
      <c r="RE124" s="50"/>
      <c r="RF124" s="50"/>
      <c r="RG124" s="50"/>
      <c r="RH124" s="50"/>
      <c r="RI124" s="50"/>
      <c r="RJ124" s="50"/>
      <c r="RK124" s="50"/>
      <c r="RL124" s="50"/>
      <c r="RM124" s="50"/>
      <c r="RN124" s="50"/>
      <c r="RO124" s="50"/>
      <c r="RP124" s="50"/>
      <c r="RQ124" s="50"/>
      <c r="RR124" s="50"/>
      <c r="RS124" s="50"/>
      <c r="RT124" s="50"/>
      <c r="RU124" s="50"/>
      <c r="RV124" s="50"/>
      <c r="RW124" s="50"/>
      <c r="RX124" s="50"/>
      <c r="RY124" s="50"/>
      <c r="RZ124" s="50"/>
      <c r="SA124" s="50"/>
      <c r="SB124" s="50"/>
      <c r="SC124" s="50"/>
      <c r="SD124" s="50"/>
      <c r="SE124" s="50"/>
      <c r="SF124" s="50"/>
      <c r="SG124" s="50"/>
      <c r="SH124" s="50"/>
      <c r="SI124" s="50"/>
      <c r="SJ124" s="50"/>
      <c r="SK124" s="50"/>
      <c r="SL124" s="50"/>
      <c r="SM124" s="50"/>
      <c r="SN124" s="50"/>
      <c r="SO124" s="50"/>
      <c r="SP124" s="50"/>
      <c r="SQ124" s="50"/>
      <c r="SR124" s="50"/>
      <c r="SS124" s="50"/>
      <c r="ST124" s="50"/>
      <c r="SU124" s="50"/>
      <c r="SV124" s="50"/>
      <c r="SW124" s="50"/>
      <c r="SX124" s="50"/>
      <c r="SY124" s="50"/>
      <c r="SZ124" s="50"/>
      <c r="TA124" s="50"/>
      <c r="TB124" s="50"/>
      <c r="TC124" s="50"/>
      <c r="TD124" s="50"/>
      <c r="TE124" s="50"/>
      <c r="TF124" s="50"/>
      <c r="TG124" s="50"/>
      <c r="TH124" s="50"/>
      <c r="TI124" s="50"/>
      <c r="TJ124" s="50"/>
      <c r="TK124" s="50"/>
      <c r="TL124" s="50"/>
      <c r="TM124" s="50"/>
      <c r="TN124" s="50"/>
      <c r="TO124" s="50"/>
      <c r="TP124" s="50"/>
      <c r="TQ124" s="50"/>
      <c r="TR124" s="50"/>
      <c r="TS124" s="50"/>
      <c r="TT124" s="50"/>
      <c r="TU124" s="50"/>
      <c r="TV124" s="50"/>
      <c r="TW124" s="50"/>
      <c r="TX124" s="50"/>
      <c r="TY124" s="50"/>
      <c r="TZ124" s="50"/>
      <c r="UA124" s="50"/>
      <c r="UB124" s="50"/>
      <c r="UC124" s="50"/>
      <c r="UD124" s="50"/>
      <c r="UE124" s="50"/>
      <c r="UF124" s="50"/>
      <c r="UG124" s="50"/>
      <c r="UH124" s="50"/>
      <c r="UI124" s="50"/>
      <c r="UJ124" s="50"/>
      <c r="UK124" s="50"/>
      <c r="UL124" s="50"/>
      <c r="UM124" s="50"/>
      <c r="UN124" s="50"/>
      <c r="UO124" s="50"/>
      <c r="UP124" s="50"/>
      <c r="UQ124" s="50"/>
      <c r="UR124" s="50"/>
      <c r="US124" s="50"/>
      <c r="UT124" s="50"/>
      <c r="UU124" s="50"/>
      <c r="UV124" s="50"/>
    </row>
    <row r="125" spans="1:568" s="51" customFormat="1" ht="29.25" customHeight="1" x14ac:dyDescent="1.75">
      <c r="A125" s="137"/>
      <c r="B125" s="139"/>
      <c r="C125" s="139"/>
      <c r="D125" s="139"/>
      <c r="E125" s="139"/>
      <c r="F125" s="144"/>
      <c r="G125" s="144"/>
      <c r="H125" s="144"/>
      <c r="I125" s="144"/>
      <c r="J125" s="139"/>
      <c r="K125" s="49"/>
      <c r="L125" s="49"/>
      <c r="M125" s="49"/>
      <c r="N125" s="49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/>
      <c r="CK125" s="50"/>
      <c r="CL125" s="50"/>
      <c r="CM125" s="50"/>
      <c r="CN125" s="50"/>
      <c r="CO125" s="50"/>
      <c r="CP125" s="50"/>
      <c r="CQ125" s="50"/>
      <c r="CR125" s="50"/>
      <c r="CS125" s="50"/>
      <c r="CT125" s="50"/>
      <c r="CU125" s="50"/>
      <c r="CV125" s="50"/>
      <c r="CW125" s="50"/>
      <c r="CX125" s="50"/>
      <c r="CY125" s="50"/>
      <c r="CZ125" s="50"/>
      <c r="DA125" s="50"/>
      <c r="DB125" s="50"/>
      <c r="DC125" s="50"/>
      <c r="DD125" s="50"/>
      <c r="DE125" s="50"/>
      <c r="DF125" s="50"/>
      <c r="DG125" s="50"/>
      <c r="DH125" s="50"/>
      <c r="DI125" s="50"/>
      <c r="DJ125" s="50"/>
      <c r="DK125" s="50"/>
      <c r="DL125" s="50"/>
      <c r="DM125" s="50"/>
      <c r="DN125" s="50"/>
      <c r="DO125" s="50"/>
      <c r="DP125" s="50"/>
      <c r="DQ125" s="50"/>
      <c r="DR125" s="50"/>
      <c r="DS125" s="50"/>
      <c r="DT125" s="50"/>
      <c r="DU125" s="50"/>
      <c r="DV125" s="50"/>
      <c r="DW125" s="50"/>
      <c r="DX125" s="50"/>
      <c r="DY125" s="50"/>
      <c r="DZ125" s="50"/>
      <c r="EA125" s="50"/>
      <c r="EB125" s="50"/>
      <c r="EC125" s="50"/>
      <c r="ED125" s="50"/>
      <c r="EE125" s="50"/>
      <c r="EF125" s="50"/>
      <c r="EG125" s="50"/>
      <c r="EH125" s="50"/>
      <c r="EI125" s="50"/>
      <c r="EJ125" s="50"/>
      <c r="EK125" s="50"/>
      <c r="EL125" s="50"/>
      <c r="EM125" s="50"/>
      <c r="EN125" s="50"/>
      <c r="EO125" s="50"/>
      <c r="EP125" s="50"/>
      <c r="EQ125" s="50"/>
      <c r="ER125" s="50"/>
      <c r="ES125" s="50"/>
      <c r="ET125" s="50"/>
      <c r="EU125" s="50"/>
      <c r="EV125" s="50"/>
      <c r="EW125" s="50"/>
      <c r="EX125" s="50"/>
      <c r="EY125" s="50"/>
      <c r="EZ125" s="50"/>
      <c r="FA125" s="50"/>
      <c r="FB125" s="50"/>
      <c r="FC125" s="50"/>
      <c r="FD125" s="50"/>
      <c r="FE125" s="50"/>
      <c r="FF125" s="50"/>
      <c r="FG125" s="50"/>
      <c r="FH125" s="50"/>
      <c r="FI125" s="50"/>
      <c r="FJ125" s="50"/>
      <c r="FK125" s="50"/>
      <c r="FL125" s="50"/>
      <c r="FM125" s="50"/>
      <c r="FN125" s="50"/>
      <c r="FO125" s="50"/>
      <c r="FP125" s="50"/>
      <c r="FQ125" s="50"/>
      <c r="FR125" s="50"/>
      <c r="FS125" s="50"/>
      <c r="FT125" s="50"/>
      <c r="FU125" s="50"/>
      <c r="FV125" s="50"/>
      <c r="FW125" s="50"/>
      <c r="FX125" s="50"/>
      <c r="FY125" s="50"/>
      <c r="FZ125" s="50"/>
      <c r="GA125" s="50"/>
      <c r="GB125" s="50"/>
      <c r="GC125" s="50"/>
      <c r="GD125" s="50"/>
      <c r="GE125" s="50"/>
      <c r="GF125" s="50"/>
      <c r="GG125" s="50"/>
      <c r="GH125" s="50"/>
      <c r="GI125" s="50"/>
      <c r="GJ125" s="50"/>
      <c r="GK125" s="50"/>
      <c r="GL125" s="50"/>
      <c r="GM125" s="50"/>
      <c r="GN125" s="50"/>
      <c r="GO125" s="50"/>
      <c r="GP125" s="50"/>
      <c r="GQ125" s="50"/>
      <c r="GR125" s="50"/>
      <c r="GS125" s="50"/>
      <c r="GT125" s="50"/>
      <c r="GU125" s="50"/>
      <c r="GV125" s="50"/>
      <c r="GW125" s="50"/>
      <c r="GX125" s="50"/>
      <c r="GY125" s="50"/>
      <c r="GZ125" s="50"/>
      <c r="HA125" s="50"/>
      <c r="HB125" s="50"/>
      <c r="HC125" s="50"/>
      <c r="HD125" s="50"/>
      <c r="HE125" s="50"/>
      <c r="HF125" s="50"/>
      <c r="HG125" s="50"/>
      <c r="HH125" s="50"/>
      <c r="HI125" s="50"/>
      <c r="HJ125" s="50"/>
      <c r="HK125" s="50"/>
      <c r="HL125" s="50"/>
      <c r="HM125" s="50"/>
      <c r="HN125" s="50"/>
      <c r="HO125" s="50"/>
      <c r="HP125" s="50"/>
      <c r="HQ125" s="50"/>
      <c r="HR125" s="50"/>
      <c r="HS125" s="50"/>
      <c r="HT125" s="50"/>
      <c r="HU125" s="50"/>
      <c r="HV125" s="50"/>
      <c r="HW125" s="50"/>
      <c r="HX125" s="50"/>
      <c r="HY125" s="50"/>
      <c r="HZ125" s="50"/>
      <c r="IA125" s="50"/>
      <c r="IB125" s="50"/>
      <c r="IC125" s="50"/>
      <c r="ID125" s="50"/>
      <c r="IE125" s="50"/>
      <c r="IF125" s="50"/>
      <c r="IG125" s="50"/>
      <c r="IH125" s="50"/>
      <c r="II125" s="50"/>
      <c r="IJ125" s="50"/>
      <c r="IK125" s="50"/>
      <c r="IL125" s="50"/>
      <c r="IM125" s="50"/>
      <c r="IN125" s="50"/>
      <c r="IO125" s="50"/>
      <c r="IP125" s="50"/>
      <c r="IQ125" s="50"/>
      <c r="IR125" s="50"/>
      <c r="IS125" s="50"/>
      <c r="IT125" s="50"/>
      <c r="IU125" s="50"/>
      <c r="IV125" s="50"/>
      <c r="IW125" s="50"/>
      <c r="IX125" s="50"/>
      <c r="IY125" s="50"/>
      <c r="IZ125" s="50"/>
      <c r="JA125" s="50"/>
      <c r="JB125" s="50"/>
      <c r="JC125" s="50"/>
      <c r="JD125" s="50"/>
      <c r="JE125" s="50"/>
      <c r="JF125" s="50"/>
      <c r="JG125" s="50"/>
      <c r="JH125" s="50"/>
      <c r="JI125" s="50"/>
      <c r="JJ125" s="50"/>
      <c r="JK125" s="50"/>
      <c r="JL125" s="50"/>
      <c r="JM125" s="50"/>
      <c r="JN125" s="50"/>
      <c r="JO125" s="50"/>
      <c r="JP125" s="50"/>
      <c r="JQ125" s="50"/>
      <c r="JR125" s="50"/>
      <c r="JS125" s="50"/>
      <c r="JT125" s="50"/>
      <c r="JU125" s="50"/>
      <c r="JV125" s="50"/>
      <c r="JW125" s="50"/>
      <c r="JX125" s="50"/>
      <c r="JY125" s="50"/>
      <c r="JZ125" s="50"/>
      <c r="KA125" s="50"/>
      <c r="KB125" s="50"/>
      <c r="KC125" s="50"/>
      <c r="KD125" s="50"/>
      <c r="KE125" s="50"/>
      <c r="KF125" s="50"/>
      <c r="KG125" s="50"/>
      <c r="KH125" s="50"/>
      <c r="KI125" s="50"/>
      <c r="KJ125" s="50"/>
      <c r="KK125" s="50"/>
      <c r="KL125" s="50"/>
      <c r="KM125" s="50"/>
      <c r="KN125" s="50"/>
      <c r="KO125" s="50"/>
      <c r="KP125" s="50"/>
      <c r="KQ125" s="50"/>
      <c r="KR125" s="50"/>
      <c r="KS125" s="50"/>
      <c r="KT125" s="50"/>
      <c r="KU125" s="50"/>
      <c r="KV125" s="50"/>
      <c r="KW125" s="50"/>
      <c r="KX125" s="50"/>
      <c r="KY125" s="50"/>
      <c r="KZ125" s="50"/>
      <c r="LA125" s="50"/>
      <c r="LB125" s="50"/>
      <c r="LC125" s="50"/>
      <c r="LD125" s="50"/>
      <c r="LE125" s="50"/>
      <c r="LF125" s="50"/>
      <c r="LG125" s="50"/>
      <c r="LH125" s="50"/>
      <c r="LI125" s="50"/>
      <c r="LJ125" s="50"/>
      <c r="LK125" s="50"/>
      <c r="LL125" s="50"/>
      <c r="LM125" s="50"/>
      <c r="LN125" s="50"/>
      <c r="LO125" s="50"/>
      <c r="LP125" s="50"/>
      <c r="LQ125" s="50"/>
      <c r="LR125" s="50"/>
      <c r="LS125" s="50"/>
      <c r="LT125" s="50"/>
      <c r="LU125" s="50"/>
      <c r="LV125" s="50"/>
      <c r="LW125" s="50"/>
      <c r="LX125" s="50"/>
      <c r="LY125" s="50"/>
      <c r="LZ125" s="50"/>
      <c r="MA125" s="50"/>
      <c r="MB125" s="50"/>
      <c r="MC125" s="50"/>
      <c r="MD125" s="50"/>
      <c r="ME125" s="50"/>
      <c r="MF125" s="50"/>
      <c r="MG125" s="50"/>
      <c r="MH125" s="50"/>
      <c r="MI125" s="50"/>
      <c r="MJ125" s="50"/>
      <c r="MK125" s="50"/>
      <c r="ML125" s="50"/>
      <c r="MM125" s="50"/>
      <c r="MN125" s="50"/>
      <c r="MO125" s="50"/>
      <c r="MP125" s="50"/>
      <c r="MQ125" s="50"/>
      <c r="MR125" s="50"/>
      <c r="MS125" s="50"/>
      <c r="MT125" s="50"/>
      <c r="MU125" s="50"/>
      <c r="MV125" s="50"/>
      <c r="MW125" s="50"/>
      <c r="MX125" s="50"/>
      <c r="MY125" s="50"/>
      <c r="MZ125" s="50"/>
      <c r="NA125" s="50"/>
      <c r="NB125" s="50"/>
      <c r="NC125" s="50"/>
      <c r="ND125" s="50"/>
      <c r="NE125" s="50"/>
      <c r="NF125" s="50"/>
      <c r="NG125" s="50"/>
      <c r="NH125" s="50"/>
      <c r="NI125" s="50"/>
      <c r="NJ125" s="50"/>
      <c r="NK125" s="50"/>
      <c r="NL125" s="50"/>
      <c r="NM125" s="50"/>
      <c r="NN125" s="50"/>
      <c r="NO125" s="50"/>
      <c r="NP125" s="50"/>
      <c r="NQ125" s="50"/>
      <c r="NR125" s="50"/>
      <c r="NS125" s="50"/>
      <c r="NT125" s="50"/>
      <c r="NU125" s="50"/>
      <c r="NV125" s="50"/>
      <c r="NW125" s="50"/>
      <c r="NX125" s="50"/>
      <c r="NY125" s="50"/>
      <c r="NZ125" s="50"/>
      <c r="OA125" s="50"/>
      <c r="OB125" s="50"/>
      <c r="OC125" s="50"/>
      <c r="OD125" s="50"/>
      <c r="OE125" s="50"/>
      <c r="OF125" s="50"/>
      <c r="OG125" s="50"/>
      <c r="OH125" s="50"/>
      <c r="OI125" s="50"/>
      <c r="OJ125" s="50"/>
      <c r="OK125" s="50"/>
      <c r="OL125" s="50"/>
      <c r="OM125" s="50"/>
      <c r="ON125" s="50"/>
      <c r="OO125" s="50"/>
      <c r="OP125" s="50"/>
      <c r="OQ125" s="50"/>
      <c r="OR125" s="50"/>
      <c r="OS125" s="50"/>
      <c r="OT125" s="50"/>
      <c r="OU125" s="50"/>
      <c r="OV125" s="50"/>
      <c r="OW125" s="50"/>
      <c r="OX125" s="50"/>
      <c r="OY125" s="50"/>
      <c r="OZ125" s="50"/>
      <c r="PA125" s="50"/>
      <c r="PB125" s="50"/>
      <c r="PC125" s="50"/>
      <c r="PD125" s="50"/>
      <c r="PE125" s="50"/>
      <c r="PF125" s="50"/>
      <c r="PG125" s="50"/>
      <c r="PH125" s="50"/>
      <c r="PI125" s="50"/>
      <c r="PJ125" s="50"/>
      <c r="PK125" s="50"/>
      <c r="PL125" s="50"/>
      <c r="PM125" s="50"/>
      <c r="PN125" s="50"/>
      <c r="PO125" s="50"/>
      <c r="PP125" s="50"/>
      <c r="PQ125" s="50"/>
      <c r="PR125" s="50"/>
      <c r="PS125" s="50"/>
      <c r="PT125" s="50"/>
      <c r="PU125" s="50"/>
      <c r="PV125" s="50"/>
      <c r="PW125" s="50"/>
      <c r="PX125" s="50"/>
      <c r="PY125" s="50"/>
      <c r="PZ125" s="50"/>
      <c r="QA125" s="50"/>
      <c r="QB125" s="50"/>
      <c r="QC125" s="50"/>
      <c r="QD125" s="50"/>
      <c r="QE125" s="50"/>
      <c r="QF125" s="50"/>
      <c r="QG125" s="50"/>
      <c r="QH125" s="50"/>
      <c r="QI125" s="50"/>
      <c r="QJ125" s="50"/>
      <c r="QK125" s="50"/>
      <c r="QL125" s="50"/>
      <c r="QM125" s="50"/>
      <c r="QN125" s="50"/>
      <c r="QO125" s="50"/>
      <c r="QP125" s="50"/>
      <c r="QQ125" s="50"/>
      <c r="QR125" s="50"/>
      <c r="QS125" s="50"/>
      <c r="QT125" s="50"/>
      <c r="QU125" s="50"/>
      <c r="QV125" s="50"/>
      <c r="QW125" s="50"/>
      <c r="QX125" s="50"/>
      <c r="QY125" s="50"/>
      <c r="QZ125" s="50"/>
      <c r="RA125" s="50"/>
      <c r="RB125" s="50"/>
      <c r="RC125" s="50"/>
      <c r="RD125" s="50"/>
      <c r="RE125" s="50"/>
      <c r="RF125" s="50"/>
      <c r="RG125" s="50"/>
      <c r="RH125" s="50"/>
      <c r="RI125" s="50"/>
      <c r="RJ125" s="50"/>
      <c r="RK125" s="50"/>
      <c r="RL125" s="50"/>
      <c r="RM125" s="50"/>
      <c r="RN125" s="50"/>
      <c r="RO125" s="50"/>
      <c r="RP125" s="50"/>
      <c r="RQ125" s="50"/>
      <c r="RR125" s="50"/>
      <c r="RS125" s="50"/>
      <c r="RT125" s="50"/>
      <c r="RU125" s="50"/>
      <c r="RV125" s="50"/>
      <c r="RW125" s="50"/>
      <c r="RX125" s="50"/>
      <c r="RY125" s="50"/>
      <c r="RZ125" s="50"/>
      <c r="SA125" s="50"/>
      <c r="SB125" s="50"/>
      <c r="SC125" s="50"/>
      <c r="SD125" s="50"/>
      <c r="SE125" s="50"/>
      <c r="SF125" s="50"/>
      <c r="SG125" s="50"/>
      <c r="SH125" s="50"/>
      <c r="SI125" s="50"/>
      <c r="SJ125" s="50"/>
      <c r="SK125" s="50"/>
      <c r="SL125" s="50"/>
      <c r="SM125" s="50"/>
      <c r="SN125" s="50"/>
      <c r="SO125" s="50"/>
      <c r="SP125" s="50"/>
      <c r="SQ125" s="50"/>
      <c r="SR125" s="50"/>
      <c r="SS125" s="50"/>
      <c r="ST125" s="50"/>
      <c r="SU125" s="50"/>
      <c r="SV125" s="50"/>
      <c r="SW125" s="50"/>
      <c r="SX125" s="50"/>
      <c r="SY125" s="50"/>
      <c r="SZ125" s="50"/>
      <c r="TA125" s="50"/>
      <c r="TB125" s="50"/>
      <c r="TC125" s="50"/>
      <c r="TD125" s="50"/>
      <c r="TE125" s="50"/>
      <c r="TF125" s="50"/>
      <c r="TG125" s="50"/>
      <c r="TH125" s="50"/>
      <c r="TI125" s="50"/>
      <c r="TJ125" s="50"/>
      <c r="TK125" s="50"/>
      <c r="TL125" s="50"/>
      <c r="TM125" s="50"/>
      <c r="TN125" s="50"/>
      <c r="TO125" s="50"/>
      <c r="TP125" s="50"/>
      <c r="TQ125" s="50"/>
      <c r="TR125" s="50"/>
      <c r="TS125" s="50"/>
      <c r="TT125" s="50"/>
      <c r="TU125" s="50"/>
      <c r="TV125" s="50"/>
      <c r="TW125" s="50"/>
      <c r="TX125" s="50"/>
      <c r="TY125" s="50"/>
      <c r="TZ125" s="50"/>
      <c r="UA125" s="50"/>
      <c r="UB125" s="50"/>
      <c r="UC125" s="50"/>
      <c r="UD125" s="50"/>
      <c r="UE125" s="50"/>
      <c r="UF125" s="50"/>
      <c r="UG125" s="50"/>
      <c r="UH125" s="50"/>
      <c r="UI125" s="50"/>
      <c r="UJ125" s="50"/>
      <c r="UK125" s="50"/>
      <c r="UL125" s="50"/>
      <c r="UM125" s="50"/>
      <c r="UN125" s="50"/>
      <c r="UO125" s="50"/>
      <c r="UP125" s="50"/>
      <c r="UQ125" s="50"/>
      <c r="UR125" s="50"/>
      <c r="US125" s="50"/>
      <c r="UT125" s="50"/>
      <c r="UU125" s="50"/>
      <c r="UV125" s="50"/>
    </row>
    <row r="126" spans="1:568" s="51" customFormat="1" ht="408.75" customHeight="1" x14ac:dyDescent="1.75">
      <c r="A126" s="135" t="s">
        <v>49</v>
      </c>
      <c r="B126" s="175" t="s">
        <v>90</v>
      </c>
      <c r="C126" s="175" t="s">
        <v>101</v>
      </c>
      <c r="D126" s="175" t="s">
        <v>133</v>
      </c>
      <c r="E126" s="175" t="s">
        <v>65</v>
      </c>
      <c r="F126" s="173">
        <f>6240000+40</f>
        <v>6240040</v>
      </c>
      <c r="G126" s="173">
        <v>6608200</v>
      </c>
      <c r="H126" s="173">
        <v>6958400</v>
      </c>
      <c r="I126" s="173">
        <f>F126+G126+H126</f>
        <v>19806640</v>
      </c>
      <c r="J126" s="175" t="s">
        <v>112</v>
      </c>
      <c r="K126" s="49"/>
      <c r="L126" s="49"/>
      <c r="M126" s="49"/>
      <c r="N126" s="49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  <c r="CF126" s="50"/>
      <c r="CG126" s="50"/>
      <c r="CH126" s="50"/>
      <c r="CI126" s="50"/>
      <c r="CJ126" s="50"/>
      <c r="CK126" s="50"/>
      <c r="CL126" s="50"/>
      <c r="CM126" s="50"/>
      <c r="CN126" s="50"/>
      <c r="CO126" s="50"/>
      <c r="CP126" s="50"/>
      <c r="CQ126" s="50"/>
      <c r="CR126" s="50"/>
      <c r="CS126" s="50"/>
      <c r="CT126" s="50"/>
      <c r="CU126" s="50"/>
      <c r="CV126" s="50"/>
      <c r="CW126" s="50"/>
      <c r="CX126" s="50"/>
      <c r="CY126" s="50"/>
      <c r="CZ126" s="50"/>
      <c r="DA126" s="50"/>
      <c r="DB126" s="50"/>
      <c r="DC126" s="50"/>
      <c r="DD126" s="50"/>
      <c r="DE126" s="50"/>
      <c r="DF126" s="50"/>
      <c r="DG126" s="50"/>
      <c r="DH126" s="50"/>
      <c r="DI126" s="50"/>
      <c r="DJ126" s="50"/>
      <c r="DK126" s="50"/>
      <c r="DL126" s="50"/>
      <c r="DM126" s="50"/>
      <c r="DN126" s="50"/>
      <c r="DO126" s="50"/>
      <c r="DP126" s="50"/>
      <c r="DQ126" s="50"/>
      <c r="DR126" s="50"/>
      <c r="DS126" s="50"/>
      <c r="DT126" s="50"/>
      <c r="DU126" s="50"/>
      <c r="DV126" s="50"/>
      <c r="DW126" s="50"/>
      <c r="DX126" s="50"/>
      <c r="DY126" s="50"/>
      <c r="DZ126" s="50"/>
      <c r="EA126" s="50"/>
      <c r="EB126" s="50"/>
      <c r="EC126" s="50"/>
      <c r="ED126" s="50"/>
      <c r="EE126" s="50"/>
      <c r="EF126" s="50"/>
      <c r="EG126" s="50"/>
      <c r="EH126" s="50"/>
      <c r="EI126" s="50"/>
      <c r="EJ126" s="50"/>
      <c r="EK126" s="50"/>
      <c r="EL126" s="50"/>
      <c r="EM126" s="50"/>
      <c r="EN126" s="50"/>
      <c r="EO126" s="50"/>
      <c r="EP126" s="50"/>
      <c r="EQ126" s="50"/>
      <c r="ER126" s="50"/>
      <c r="ES126" s="50"/>
      <c r="ET126" s="50"/>
      <c r="EU126" s="50"/>
      <c r="EV126" s="50"/>
      <c r="EW126" s="50"/>
      <c r="EX126" s="50"/>
      <c r="EY126" s="50"/>
      <c r="EZ126" s="50"/>
      <c r="FA126" s="50"/>
      <c r="FB126" s="50"/>
      <c r="FC126" s="50"/>
      <c r="FD126" s="50"/>
      <c r="FE126" s="50"/>
      <c r="FF126" s="50"/>
      <c r="FG126" s="50"/>
      <c r="FH126" s="50"/>
      <c r="FI126" s="50"/>
      <c r="FJ126" s="50"/>
      <c r="FK126" s="50"/>
      <c r="FL126" s="50"/>
      <c r="FM126" s="50"/>
      <c r="FN126" s="50"/>
      <c r="FO126" s="50"/>
      <c r="FP126" s="50"/>
      <c r="FQ126" s="50"/>
      <c r="FR126" s="50"/>
      <c r="FS126" s="50"/>
      <c r="FT126" s="50"/>
      <c r="FU126" s="50"/>
      <c r="FV126" s="50"/>
      <c r="FW126" s="50"/>
      <c r="FX126" s="50"/>
      <c r="FY126" s="50"/>
      <c r="FZ126" s="50"/>
      <c r="GA126" s="50"/>
      <c r="GB126" s="50"/>
      <c r="GC126" s="50"/>
      <c r="GD126" s="50"/>
      <c r="GE126" s="50"/>
      <c r="GF126" s="50"/>
      <c r="GG126" s="50"/>
      <c r="GH126" s="50"/>
      <c r="GI126" s="50"/>
      <c r="GJ126" s="50"/>
      <c r="GK126" s="50"/>
      <c r="GL126" s="50"/>
      <c r="GM126" s="50"/>
      <c r="GN126" s="50"/>
      <c r="GO126" s="50"/>
      <c r="GP126" s="50"/>
      <c r="GQ126" s="50"/>
      <c r="GR126" s="50"/>
      <c r="GS126" s="50"/>
      <c r="GT126" s="50"/>
      <c r="GU126" s="50"/>
      <c r="GV126" s="50"/>
      <c r="GW126" s="50"/>
      <c r="GX126" s="50"/>
      <c r="GY126" s="50"/>
      <c r="GZ126" s="50"/>
      <c r="HA126" s="50"/>
      <c r="HB126" s="50"/>
      <c r="HC126" s="50"/>
      <c r="HD126" s="50"/>
      <c r="HE126" s="50"/>
      <c r="HF126" s="50"/>
      <c r="HG126" s="50"/>
      <c r="HH126" s="50"/>
      <c r="HI126" s="50"/>
      <c r="HJ126" s="50"/>
      <c r="HK126" s="50"/>
      <c r="HL126" s="50"/>
      <c r="HM126" s="50"/>
      <c r="HN126" s="50"/>
      <c r="HO126" s="50"/>
      <c r="HP126" s="50"/>
      <c r="HQ126" s="50"/>
      <c r="HR126" s="50"/>
      <c r="HS126" s="50"/>
      <c r="HT126" s="50"/>
      <c r="HU126" s="50"/>
      <c r="HV126" s="50"/>
      <c r="HW126" s="50"/>
      <c r="HX126" s="50"/>
      <c r="HY126" s="50"/>
      <c r="HZ126" s="50"/>
      <c r="IA126" s="50"/>
      <c r="IB126" s="50"/>
      <c r="IC126" s="50"/>
      <c r="ID126" s="50"/>
      <c r="IE126" s="50"/>
      <c r="IF126" s="50"/>
      <c r="IG126" s="50"/>
      <c r="IH126" s="50"/>
      <c r="II126" s="50"/>
      <c r="IJ126" s="50"/>
      <c r="IK126" s="50"/>
      <c r="IL126" s="50"/>
      <c r="IM126" s="50"/>
      <c r="IN126" s="50"/>
      <c r="IO126" s="50"/>
      <c r="IP126" s="50"/>
      <c r="IQ126" s="50"/>
      <c r="IR126" s="50"/>
      <c r="IS126" s="50"/>
      <c r="IT126" s="50"/>
      <c r="IU126" s="50"/>
      <c r="IV126" s="50"/>
      <c r="IW126" s="50"/>
      <c r="IX126" s="50"/>
      <c r="IY126" s="50"/>
      <c r="IZ126" s="50"/>
      <c r="JA126" s="50"/>
      <c r="JB126" s="50"/>
      <c r="JC126" s="50"/>
      <c r="JD126" s="50"/>
      <c r="JE126" s="50"/>
      <c r="JF126" s="50"/>
      <c r="JG126" s="50"/>
      <c r="JH126" s="50"/>
      <c r="JI126" s="50"/>
      <c r="JJ126" s="50"/>
      <c r="JK126" s="50"/>
      <c r="JL126" s="50"/>
      <c r="JM126" s="50"/>
      <c r="JN126" s="50"/>
      <c r="JO126" s="50"/>
      <c r="JP126" s="50"/>
      <c r="JQ126" s="50"/>
      <c r="JR126" s="50"/>
      <c r="JS126" s="50"/>
      <c r="JT126" s="50"/>
      <c r="JU126" s="50"/>
      <c r="JV126" s="50"/>
      <c r="JW126" s="50"/>
      <c r="JX126" s="50"/>
      <c r="JY126" s="50"/>
      <c r="JZ126" s="50"/>
      <c r="KA126" s="50"/>
      <c r="KB126" s="50"/>
      <c r="KC126" s="50"/>
      <c r="KD126" s="50"/>
      <c r="KE126" s="50"/>
      <c r="KF126" s="50"/>
      <c r="KG126" s="50"/>
      <c r="KH126" s="50"/>
      <c r="KI126" s="50"/>
      <c r="KJ126" s="50"/>
      <c r="KK126" s="50"/>
      <c r="KL126" s="50"/>
      <c r="KM126" s="50"/>
      <c r="KN126" s="50"/>
      <c r="KO126" s="50"/>
      <c r="KP126" s="50"/>
      <c r="KQ126" s="50"/>
      <c r="KR126" s="50"/>
      <c r="KS126" s="50"/>
      <c r="KT126" s="50"/>
      <c r="KU126" s="50"/>
      <c r="KV126" s="50"/>
      <c r="KW126" s="50"/>
      <c r="KX126" s="50"/>
      <c r="KY126" s="50"/>
      <c r="KZ126" s="50"/>
      <c r="LA126" s="50"/>
      <c r="LB126" s="50"/>
      <c r="LC126" s="50"/>
      <c r="LD126" s="50"/>
      <c r="LE126" s="50"/>
      <c r="LF126" s="50"/>
      <c r="LG126" s="50"/>
      <c r="LH126" s="50"/>
      <c r="LI126" s="50"/>
      <c r="LJ126" s="50"/>
      <c r="LK126" s="50"/>
      <c r="LL126" s="50"/>
      <c r="LM126" s="50"/>
      <c r="LN126" s="50"/>
      <c r="LO126" s="50"/>
      <c r="LP126" s="50"/>
      <c r="LQ126" s="50"/>
      <c r="LR126" s="50"/>
      <c r="LS126" s="50"/>
      <c r="LT126" s="50"/>
      <c r="LU126" s="50"/>
      <c r="LV126" s="50"/>
      <c r="LW126" s="50"/>
      <c r="LX126" s="50"/>
      <c r="LY126" s="50"/>
      <c r="LZ126" s="50"/>
      <c r="MA126" s="50"/>
      <c r="MB126" s="50"/>
      <c r="MC126" s="50"/>
      <c r="MD126" s="50"/>
      <c r="ME126" s="50"/>
      <c r="MF126" s="50"/>
      <c r="MG126" s="50"/>
      <c r="MH126" s="50"/>
      <c r="MI126" s="50"/>
      <c r="MJ126" s="50"/>
      <c r="MK126" s="50"/>
      <c r="ML126" s="50"/>
      <c r="MM126" s="50"/>
      <c r="MN126" s="50"/>
      <c r="MO126" s="50"/>
      <c r="MP126" s="50"/>
      <c r="MQ126" s="50"/>
      <c r="MR126" s="50"/>
      <c r="MS126" s="50"/>
      <c r="MT126" s="50"/>
      <c r="MU126" s="50"/>
      <c r="MV126" s="50"/>
      <c r="MW126" s="50"/>
      <c r="MX126" s="50"/>
      <c r="MY126" s="50"/>
      <c r="MZ126" s="50"/>
      <c r="NA126" s="50"/>
      <c r="NB126" s="50"/>
      <c r="NC126" s="50"/>
      <c r="ND126" s="50"/>
      <c r="NE126" s="50"/>
      <c r="NF126" s="50"/>
      <c r="NG126" s="50"/>
      <c r="NH126" s="50"/>
      <c r="NI126" s="50"/>
      <c r="NJ126" s="50"/>
      <c r="NK126" s="50"/>
      <c r="NL126" s="50"/>
      <c r="NM126" s="50"/>
      <c r="NN126" s="50"/>
      <c r="NO126" s="50"/>
      <c r="NP126" s="50"/>
      <c r="NQ126" s="50"/>
      <c r="NR126" s="50"/>
      <c r="NS126" s="50"/>
      <c r="NT126" s="50"/>
      <c r="NU126" s="50"/>
      <c r="NV126" s="50"/>
      <c r="NW126" s="50"/>
      <c r="NX126" s="50"/>
      <c r="NY126" s="50"/>
      <c r="NZ126" s="50"/>
      <c r="OA126" s="50"/>
      <c r="OB126" s="50"/>
      <c r="OC126" s="50"/>
      <c r="OD126" s="50"/>
      <c r="OE126" s="50"/>
      <c r="OF126" s="50"/>
      <c r="OG126" s="50"/>
      <c r="OH126" s="50"/>
      <c r="OI126" s="50"/>
      <c r="OJ126" s="50"/>
      <c r="OK126" s="50"/>
      <c r="OL126" s="50"/>
      <c r="OM126" s="50"/>
      <c r="ON126" s="50"/>
      <c r="OO126" s="50"/>
      <c r="OP126" s="50"/>
      <c r="OQ126" s="50"/>
      <c r="OR126" s="50"/>
      <c r="OS126" s="50"/>
      <c r="OT126" s="50"/>
      <c r="OU126" s="50"/>
      <c r="OV126" s="50"/>
      <c r="OW126" s="50"/>
      <c r="OX126" s="50"/>
      <c r="OY126" s="50"/>
      <c r="OZ126" s="50"/>
      <c r="PA126" s="50"/>
      <c r="PB126" s="50"/>
      <c r="PC126" s="50"/>
      <c r="PD126" s="50"/>
      <c r="PE126" s="50"/>
      <c r="PF126" s="50"/>
      <c r="PG126" s="50"/>
      <c r="PH126" s="50"/>
      <c r="PI126" s="50"/>
      <c r="PJ126" s="50"/>
      <c r="PK126" s="50"/>
      <c r="PL126" s="50"/>
      <c r="PM126" s="50"/>
      <c r="PN126" s="50"/>
      <c r="PO126" s="50"/>
      <c r="PP126" s="50"/>
      <c r="PQ126" s="50"/>
      <c r="PR126" s="50"/>
      <c r="PS126" s="50"/>
      <c r="PT126" s="50"/>
      <c r="PU126" s="50"/>
      <c r="PV126" s="50"/>
      <c r="PW126" s="50"/>
      <c r="PX126" s="50"/>
      <c r="PY126" s="50"/>
      <c r="PZ126" s="50"/>
      <c r="QA126" s="50"/>
      <c r="QB126" s="50"/>
      <c r="QC126" s="50"/>
      <c r="QD126" s="50"/>
      <c r="QE126" s="50"/>
      <c r="QF126" s="50"/>
      <c r="QG126" s="50"/>
      <c r="QH126" s="50"/>
      <c r="QI126" s="50"/>
      <c r="QJ126" s="50"/>
      <c r="QK126" s="50"/>
      <c r="QL126" s="50"/>
      <c r="QM126" s="50"/>
      <c r="QN126" s="50"/>
      <c r="QO126" s="50"/>
      <c r="QP126" s="50"/>
      <c r="QQ126" s="50"/>
      <c r="QR126" s="50"/>
      <c r="QS126" s="50"/>
      <c r="QT126" s="50"/>
      <c r="QU126" s="50"/>
      <c r="QV126" s="50"/>
      <c r="QW126" s="50"/>
      <c r="QX126" s="50"/>
      <c r="QY126" s="50"/>
      <c r="QZ126" s="50"/>
      <c r="RA126" s="50"/>
      <c r="RB126" s="50"/>
      <c r="RC126" s="50"/>
      <c r="RD126" s="50"/>
      <c r="RE126" s="50"/>
      <c r="RF126" s="50"/>
      <c r="RG126" s="50"/>
      <c r="RH126" s="50"/>
      <c r="RI126" s="50"/>
      <c r="RJ126" s="50"/>
      <c r="RK126" s="50"/>
      <c r="RL126" s="50"/>
      <c r="RM126" s="50"/>
      <c r="RN126" s="50"/>
      <c r="RO126" s="50"/>
      <c r="RP126" s="50"/>
      <c r="RQ126" s="50"/>
      <c r="RR126" s="50"/>
      <c r="RS126" s="50"/>
      <c r="RT126" s="50"/>
      <c r="RU126" s="50"/>
      <c r="RV126" s="50"/>
      <c r="RW126" s="50"/>
      <c r="RX126" s="50"/>
      <c r="RY126" s="50"/>
      <c r="RZ126" s="50"/>
      <c r="SA126" s="50"/>
      <c r="SB126" s="50"/>
      <c r="SC126" s="50"/>
      <c r="SD126" s="50"/>
      <c r="SE126" s="50"/>
      <c r="SF126" s="50"/>
      <c r="SG126" s="50"/>
      <c r="SH126" s="50"/>
      <c r="SI126" s="50"/>
      <c r="SJ126" s="50"/>
      <c r="SK126" s="50"/>
      <c r="SL126" s="50"/>
      <c r="SM126" s="50"/>
      <c r="SN126" s="50"/>
      <c r="SO126" s="50"/>
      <c r="SP126" s="50"/>
      <c r="SQ126" s="50"/>
      <c r="SR126" s="50"/>
      <c r="SS126" s="50"/>
      <c r="ST126" s="50"/>
      <c r="SU126" s="50"/>
      <c r="SV126" s="50"/>
      <c r="SW126" s="50"/>
      <c r="SX126" s="50"/>
      <c r="SY126" s="50"/>
      <c r="SZ126" s="50"/>
      <c r="TA126" s="50"/>
      <c r="TB126" s="50"/>
      <c r="TC126" s="50"/>
      <c r="TD126" s="50"/>
      <c r="TE126" s="50"/>
      <c r="TF126" s="50"/>
      <c r="TG126" s="50"/>
      <c r="TH126" s="50"/>
      <c r="TI126" s="50"/>
      <c r="TJ126" s="50"/>
      <c r="TK126" s="50"/>
      <c r="TL126" s="50"/>
      <c r="TM126" s="50"/>
      <c r="TN126" s="50"/>
      <c r="TO126" s="50"/>
      <c r="TP126" s="50"/>
      <c r="TQ126" s="50"/>
      <c r="TR126" s="50"/>
      <c r="TS126" s="50"/>
      <c r="TT126" s="50"/>
      <c r="TU126" s="50"/>
      <c r="TV126" s="50"/>
      <c r="TW126" s="50"/>
      <c r="TX126" s="50"/>
      <c r="TY126" s="50"/>
      <c r="TZ126" s="50"/>
      <c r="UA126" s="50"/>
      <c r="UB126" s="50"/>
      <c r="UC126" s="50"/>
      <c r="UD126" s="50"/>
      <c r="UE126" s="50"/>
      <c r="UF126" s="50"/>
      <c r="UG126" s="50"/>
      <c r="UH126" s="50"/>
      <c r="UI126" s="50"/>
      <c r="UJ126" s="50"/>
      <c r="UK126" s="50"/>
      <c r="UL126" s="50"/>
      <c r="UM126" s="50"/>
      <c r="UN126" s="50"/>
      <c r="UO126" s="50"/>
      <c r="UP126" s="50"/>
      <c r="UQ126" s="50"/>
      <c r="UR126" s="50"/>
      <c r="US126" s="50"/>
      <c r="UT126" s="50"/>
      <c r="UU126" s="50"/>
      <c r="UV126" s="50"/>
    </row>
    <row r="127" spans="1:568" s="51" customFormat="1" ht="409.6" customHeight="1" x14ac:dyDescent="1.75">
      <c r="A127" s="136"/>
      <c r="B127" s="175"/>
      <c r="C127" s="175"/>
      <c r="D127" s="175"/>
      <c r="E127" s="175"/>
      <c r="F127" s="173"/>
      <c r="G127" s="173"/>
      <c r="H127" s="173"/>
      <c r="I127" s="173"/>
      <c r="J127" s="175"/>
      <c r="K127" s="49"/>
      <c r="L127" s="49"/>
      <c r="M127" s="49"/>
      <c r="N127" s="49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0"/>
      <c r="CD127" s="50"/>
      <c r="CE127" s="50"/>
      <c r="CF127" s="50"/>
      <c r="CG127" s="50"/>
      <c r="CH127" s="50"/>
      <c r="CI127" s="50"/>
      <c r="CJ127" s="50"/>
      <c r="CK127" s="50"/>
      <c r="CL127" s="50"/>
      <c r="CM127" s="50"/>
      <c r="CN127" s="50"/>
      <c r="CO127" s="50"/>
      <c r="CP127" s="50"/>
      <c r="CQ127" s="50"/>
      <c r="CR127" s="50"/>
      <c r="CS127" s="50"/>
      <c r="CT127" s="50"/>
      <c r="CU127" s="50"/>
      <c r="CV127" s="50"/>
      <c r="CW127" s="50"/>
      <c r="CX127" s="50"/>
      <c r="CY127" s="50"/>
      <c r="CZ127" s="50"/>
      <c r="DA127" s="50"/>
      <c r="DB127" s="50"/>
      <c r="DC127" s="50"/>
      <c r="DD127" s="50"/>
      <c r="DE127" s="50"/>
      <c r="DF127" s="50"/>
      <c r="DG127" s="50"/>
      <c r="DH127" s="50"/>
      <c r="DI127" s="50"/>
      <c r="DJ127" s="50"/>
      <c r="DK127" s="50"/>
      <c r="DL127" s="50"/>
      <c r="DM127" s="50"/>
      <c r="DN127" s="50"/>
      <c r="DO127" s="50"/>
      <c r="DP127" s="50"/>
      <c r="DQ127" s="50"/>
      <c r="DR127" s="50"/>
      <c r="DS127" s="50"/>
      <c r="DT127" s="50"/>
      <c r="DU127" s="50"/>
      <c r="DV127" s="50"/>
      <c r="DW127" s="50"/>
      <c r="DX127" s="50"/>
      <c r="DY127" s="50"/>
      <c r="DZ127" s="50"/>
      <c r="EA127" s="50"/>
      <c r="EB127" s="50"/>
      <c r="EC127" s="50"/>
      <c r="ED127" s="50"/>
      <c r="EE127" s="50"/>
      <c r="EF127" s="50"/>
      <c r="EG127" s="50"/>
      <c r="EH127" s="50"/>
      <c r="EI127" s="50"/>
      <c r="EJ127" s="50"/>
      <c r="EK127" s="50"/>
      <c r="EL127" s="50"/>
      <c r="EM127" s="50"/>
      <c r="EN127" s="50"/>
      <c r="EO127" s="50"/>
      <c r="EP127" s="50"/>
      <c r="EQ127" s="50"/>
      <c r="ER127" s="50"/>
      <c r="ES127" s="50"/>
      <c r="ET127" s="50"/>
      <c r="EU127" s="50"/>
      <c r="EV127" s="50"/>
      <c r="EW127" s="50"/>
      <c r="EX127" s="50"/>
      <c r="EY127" s="50"/>
      <c r="EZ127" s="50"/>
      <c r="FA127" s="50"/>
      <c r="FB127" s="50"/>
      <c r="FC127" s="50"/>
      <c r="FD127" s="50"/>
      <c r="FE127" s="50"/>
      <c r="FF127" s="50"/>
      <c r="FG127" s="50"/>
      <c r="FH127" s="50"/>
      <c r="FI127" s="50"/>
      <c r="FJ127" s="50"/>
      <c r="FK127" s="50"/>
      <c r="FL127" s="50"/>
      <c r="FM127" s="50"/>
      <c r="FN127" s="50"/>
      <c r="FO127" s="50"/>
      <c r="FP127" s="50"/>
      <c r="FQ127" s="50"/>
      <c r="FR127" s="50"/>
      <c r="FS127" s="50"/>
      <c r="FT127" s="50"/>
      <c r="FU127" s="50"/>
      <c r="FV127" s="50"/>
      <c r="FW127" s="50"/>
      <c r="FX127" s="50"/>
      <c r="FY127" s="50"/>
      <c r="FZ127" s="50"/>
      <c r="GA127" s="50"/>
      <c r="GB127" s="50"/>
      <c r="GC127" s="50"/>
      <c r="GD127" s="50"/>
      <c r="GE127" s="50"/>
      <c r="GF127" s="50"/>
      <c r="GG127" s="50"/>
      <c r="GH127" s="50"/>
      <c r="GI127" s="50"/>
      <c r="GJ127" s="50"/>
      <c r="GK127" s="50"/>
      <c r="GL127" s="50"/>
      <c r="GM127" s="50"/>
      <c r="GN127" s="50"/>
      <c r="GO127" s="50"/>
      <c r="GP127" s="50"/>
      <c r="GQ127" s="50"/>
      <c r="GR127" s="50"/>
      <c r="GS127" s="50"/>
      <c r="GT127" s="50"/>
      <c r="GU127" s="50"/>
      <c r="GV127" s="50"/>
      <c r="GW127" s="50"/>
      <c r="GX127" s="50"/>
      <c r="GY127" s="50"/>
      <c r="GZ127" s="50"/>
      <c r="HA127" s="50"/>
      <c r="HB127" s="50"/>
      <c r="HC127" s="50"/>
      <c r="HD127" s="50"/>
      <c r="HE127" s="50"/>
      <c r="HF127" s="50"/>
      <c r="HG127" s="50"/>
      <c r="HH127" s="50"/>
      <c r="HI127" s="50"/>
      <c r="HJ127" s="50"/>
      <c r="HK127" s="50"/>
      <c r="HL127" s="50"/>
      <c r="HM127" s="50"/>
      <c r="HN127" s="50"/>
      <c r="HO127" s="50"/>
      <c r="HP127" s="50"/>
      <c r="HQ127" s="50"/>
      <c r="HR127" s="50"/>
      <c r="HS127" s="50"/>
      <c r="HT127" s="50"/>
      <c r="HU127" s="50"/>
      <c r="HV127" s="50"/>
      <c r="HW127" s="50"/>
      <c r="HX127" s="50"/>
      <c r="HY127" s="50"/>
      <c r="HZ127" s="50"/>
      <c r="IA127" s="50"/>
      <c r="IB127" s="50"/>
      <c r="IC127" s="50"/>
      <c r="ID127" s="50"/>
      <c r="IE127" s="50"/>
      <c r="IF127" s="50"/>
      <c r="IG127" s="50"/>
      <c r="IH127" s="50"/>
      <c r="II127" s="50"/>
      <c r="IJ127" s="50"/>
      <c r="IK127" s="50"/>
      <c r="IL127" s="50"/>
      <c r="IM127" s="50"/>
      <c r="IN127" s="50"/>
      <c r="IO127" s="50"/>
      <c r="IP127" s="50"/>
      <c r="IQ127" s="50"/>
      <c r="IR127" s="50"/>
      <c r="IS127" s="50"/>
      <c r="IT127" s="50"/>
      <c r="IU127" s="50"/>
      <c r="IV127" s="50"/>
      <c r="IW127" s="50"/>
      <c r="IX127" s="50"/>
      <c r="IY127" s="50"/>
      <c r="IZ127" s="50"/>
      <c r="JA127" s="50"/>
      <c r="JB127" s="50"/>
      <c r="JC127" s="50"/>
      <c r="JD127" s="50"/>
      <c r="JE127" s="50"/>
      <c r="JF127" s="50"/>
      <c r="JG127" s="50"/>
      <c r="JH127" s="50"/>
      <c r="JI127" s="50"/>
      <c r="JJ127" s="50"/>
      <c r="JK127" s="50"/>
      <c r="JL127" s="50"/>
      <c r="JM127" s="50"/>
      <c r="JN127" s="50"/>
      <c r="JO127" s="50"/>
      <c r="JP127" s="50"/>
      <c r="JQ127" s="50"/>
      <c r="JR127" s="50"/>
      <c r="JS127" s="50"/>
      <c r="JT127" s="50"/>
      <c r="JU127" s="50"/>
      <c r="JV127" s="50"/>
      <c r="JW127" s="50"/>
      <c r="JX127" s="50"/>
      <c r="JY127" s="50"/>
      <c r="JZ127" s="50"/>
      <c r="KA127" s="50"/>
      <c r="KB127" s="50"/>
      <c r="KC127" s="50"/>
      <c r="KD127" s="50"/>
      <c r="KE127" s="50"/>
      <c r="KF127" s="50"/>
      <c r="KG127" s="50"/>
      <c r="KH127" s="50"/>
      <c r="KI127" s="50"/>
      <c r="KJ127" s="50"/>
      <c r="KK127" s="50"/>
      <c r="KL127" s="50"/>
      <c r="KM127" s="50"/>
      <c r="KN127" s="50"/>
      <c r="KO127" s="50"/>
      <c r="KP127" s="50"/>
      <c r="KQ127" s="50"/>
      <c r="KR127" s="50"/>
      <c r="KS127" s="50"/>
      <c r="KT127" s="50"/>
      <c r="KU127" s="50"/>
      <c r="KV127" s="50"/>
      <c r="KW127" s="50"/>
      <c r="KX127" s="50"/>
      <c r="KY127" s="50"/>
      <c r="KZ127" s="50"/>
      <c r="LA127" s="50"/>
      <c r="LB127" s="50"/>
      <c r="LC127" s="50"/>
      <c r="LD127" s="50"/>
      <c r="LE127" s="50"/>
      <c r="LF127" s="50"/>
      <c r="LG127" s="50"/>
      <c r="LH127" s="50"/>
      <c r="LI127" s="50"/>
      <c r="LJ127" s="50"/>
      <c r="LK127" s="50"/>
      <c r="LL127" s="50"/>
      <c r="LM127" s="50"/>
      <c r="LN127" s="50"/>
      <c r="LO127" s="50"/>
      <c r="LP127" s="50"/>
      <c r="LQ127" s="50"/>
      <c r="LR127" s="50"/>
      <c r="LS127" s="50"/>
      <c r="LT127" s="50"/>
      <c r="LU127" s="50"/>
      <c r="LV127" s="50"/>
      <c r="LW127" s="50"/>
      <c r="LX127" s="50"/>
      <c r="LY127" s="50"/>
      <c r="LZ127" s="50"/>
      <c r="MA127" s="50"/>
      <c r="MB127" s="50"/>
      <c r="MC127" s="50"/>
      <c r="MD127" s="50"/>
      <c r="ME127" s="50"/>
      <c r="MF127" s="50"/>
      <c r="MG127" s="50"/>
      <c r="MH127" s="50"/>
      <c r="MI127" s="50"/>
      <c r="MJ127" s="50"/>
      <c r="MK127" s="50"/>
      <c r="ML127" s="50"/>
      <c r="MM127" s="50"/>
      <c r="MN127" s="50"/>
      <c r="MO127" s="50"/>
      <c r="MP127" s="50"/>
      <c r="MQ127" s="50"/>
      <c r="MR127" s="50"/>
      <c r="MS127" s="50"/>
      <c r="MT127" s="50"/>
      <c r="MU127" s="50"/>
      <c r="MV127" s="50"/>
      <c r="MW127" s="50"/>
      <c r="MX127" s="50"/>
      <c r="MY127" s="50"/>
      <c r="MZ127" s="50"/>
      <c r="NA127" s="50"/>
      <c r="NB127" s="50"/>
      <c r="NC127" s="50"/>
      <c r="ND127" s="50"/>
      <c r="NE127" s="50"/>
      <c r="NF127" s="50"/>
      <c r="NG127" s="50"/>
      <c r="NH127" s="50"/>
      <c r="NI127" s="50"/>
      <c r="NJ127" s="50"/>
      <c r="NK127" s="50"/>
      <c r="NL127" s="50"/>
      <c r="NM127" s="50"/>
      <c r="NN127" s="50"/>
      <c r="NO127" s="50"/>
      <c r="NP127" s="50"/>
      <c r="NQ127" s="50"/>
      <c r="NR127" s="50"/>
      <c r="NS127" s="50"/>
      <c r="NT127" s="50"/>
      <c r="NU127" s="50"/>
      <c r="NV127" s="50"/>
      <c r="NW127" s="50"/>
      <c r="NX127" s="50"/>
      <c r="NY127" s="50"/>
      <c r="NZ127" s="50"/>
      <c r="OA127" s="50"/>
      <c r="OB127" s="50"/>
      <c r="OC127" s="50"/>
      <c r="OD127" s="50"/>
      <c r="OE127" s="50"/>
      <c r="OF127" s="50"/>
      <c r="OG127" s="50"/>
      <c r="OH127" s="50"/>
      <c r="OI127" s="50"/>
      <c r="OJ127" s="50"/>
      <c r="OK127" s="50"/>
      <c r="OL127" s="50"/>
      <c r="OM127" s="50"/>
      <c r="ON127" s="50"/>
      <c r="OO127" s="50"/>
      <c r="OP127" s="50"/>
      <c r="OQ127" s="50"/>
      <c r="OR127" s="50"/>
      <c r="OS127" s="50"/>
      <c r="OT127" s="50"/>
      <c r="OU127" s="50"/>
      <c r="OV127" s="50"/>
      <c r="OW127" s="50"/>
      <c r="OX127" s="50"/>
      <c r="OY127" s="50"/>
      <c r="OZ127" s="50"/>
      <c r="PA127" s="50"/>
      <c r="PB127" s="50"/>
      <c r="PC127" s="50"/>
      <c r="PD127" s="50"/>
      <c r="PE127" s="50"/>
      <c r="PF127" s="50"/>
      <c r="PG127" s="50"/>
      <c r="PH127" s="50"/>
      <c r="PI127" s="50"/>
      <c r="PJ127" s="50"/>
      <c r="PK127" s="50"/>
      <c r="PL127" s="50"/>
      <c r="PM127" s="50"/>
      <c r="PN127" s="50"/>
      <c r="PO127" s="50"/>
      <c r="PP127" s="50"/>
      <c r="PQ127" s="50"/>
      <c r="PR127" s="50"/>
      <c r="PS127" s="50"/>
      <c r="PT127" s="50"/>
      <c r="PU127" s="50"/>
      <c r="PV127" s="50"/>
      <c r="PW127" s="50"/>
      <c r="PX127" s="50"/>
      <c r="PY127" s="50"/>
      <c r="PZ127" s="50"/>
      <c r="QA127" s="50"/>
      <c r="QB127" s="50"/>
      <c r="QC127" s="50"/>
      <c r="QD127" s="50"/>
      <c r="QE127" s="50"/>
      <c r="QF127" s="50"/>
      <c r="QG127" s="50"/>
      <c r="QH127" s="50"/>
      <c r="QI127" s="50"/>
      <c r="QJ127" s="50"/>
      <c r="QK127" s="50"/>
      <c r="QL127" s="50"/>
      <c r="QM127" s="50"/>
      <c r="QN127" s="50"/>
      <c r="QO127" s="50"/>
      <c r="QP127" s="50"/>
      <c r="QQ127" s="50"/>
      <c r="QR127" s="50"/>
      <c r="QS127" s="50"/>
      <c r="QT127" s="50"/>
      <c r="QU127" s="50"/>
      <c r="QV127" s="50"/>
      <c r="QW127" s="50"/>
      <c r="QX127" s="50"/>
      <c r="QY127" s="50"/>
      <c r="QZ127" s="50"/>
      <c r="RA127" s="50"/>
      <c r="RB127" s="50"/>
      <c r="RC127" s="50"/>
      <c r="RD127" s="50"/>
      <c r="RE127" s="50"/>
      <c r="RF127" s="50"/>
      <c r="RG127" s="50"/>
      <c r="RH127" s="50"/>
      <c r="RI127" s="50"/>
      <c r="RJ127" s="50"/>
      <c r="RK127" s="50"/>
      <c r="RL127" s="50"/>
      <c r="RM127" s="50"/>
      <c r="RN127" s="50"/>
      <c r="RO127" s="50"/>
      <c r="RP127" s="50"/>
      <c r="RQ127" s="50"/>
      <c r="RR127" s="50"/>
      <c r="RS127" s="50"/>
      <c r="RT127" s="50"/>
      <c r="RU127" s="50"/>
      <c r="RV127" s="50"/>
      <c r="RW127" s="50"/>
      <c r="RX127" s="50"/>
      <c r="RY127" s="50"/>
      <c r="RZ127" s="50"/>
      <c r="SA127" s="50"/>
      <c r="SB127" s="50"/>
      <c r="SC127" s="50"/>
      <c r="SD127" s="50"/>
      <c r="SE127" s="50"/>
      <c r="SF127" s="50"/>
      <c r="SG127" s="50"/>
      <c r="SH127" s="50"/>
      <c r="SI127" s="50"/>
      <c r="SJ127" s="50"/>
      <c r="SK127" s="50"/>
      <c r="SL127" s="50"/>
      <c r="SM127" s="50"/>
      <c r="SN127" s="50"/>
      <c r="SO127" s="50"/>
      <c r="SP127" s="50"/>
      <c r="SQ127" s="50"/>
      <c r="SR127" s="50"/>
      <c r="SS127" s="50"/>
      <c r="ST127" s="50"/>
      <c r="SU127" s="50"/>
      <c r="SV127" s="50"/>
      <c r="SW127" s="50"/>
      <c r="SX127" s="50"/>
      <c r="SY127" s="50"/>
      <c r="SZ127" s="50"/>
      <c r="TA127" s="50"/>
      <c r="TB127" s="50"/>
      <c r="TC127" s="50"/>
      <c r="TD127" s="50"/>
      <c r="TE127" s="50"/>
      <c r="TF127" s="50"/>
      <c r="TG127" s="50"/>
      <c r="TH127" s="50"/>
      <c r="TI127" s="50"/>
      <c r="TJ127" s="50"/>
      <c r="TK127" s="50"/>
      <c r="TL127" s="50"/>
      <c r="TM127" s="50"/>
      <c r="TN127" s="50"/>
      <c r="TO127" s="50"/>
      <c r="TP127" s="50"/>
      <c r="TQ127" s="50"/>
      <c r="TR127" s="50"/>
      <c r="TS127" s="50"/>
      <c r="TT127" s="50"/>
      <c r="TU127" s="50"/>
      <c r="TV127" s="50"/>
      <c r="TW127" s="50"/>
      <c r="TX127" s="50"/>
      <c r="TY127" s="50"/>
      <c r="TZ127" s="50"/>
      <c r="UA127" s="50"/>
      <c r="UB127" s="50"/>
      <c r="UC127" s="50"/>
      <c r="UD127" s="50"/>
      <c r="UE127" s="50"/>
      <c r="UF127" s="50"/>
      <c r="UG127" s="50"/>
      <c r="UH127" s="50"/>
      <c r="UI127" s="50"/>
      <c r="UJ127" s="50"/>
      <c r="UK127" s="50"/>
      <c r="UL127" s="50"/>
      <c r="UM127" s="50"/>
      <c r="UN127" s="50"/>
      <c r="UO127" s="50"/>
      <c r="UP127" s="50"/>
      <c r="UQ127" s="50"/>
      <c r="UR127" s="50"/>
      <c r="US127" s="50"/>
      <c r="UT127" s="50"/>
      <c r="UU127" s="50"/>
      <c r="UV127" s="50"/>
    </row>
    <row r="128" spans="1:568" s="51" customFormat="1" ht="408.75" customHeight="1" x14ac:dyDescent="1.75">
      <c r="A128" s="136"/>
      <c r="B128" s="175"/>
      <c r="C128" s="175"/>
      <c r="D128" s="175"/>
      <c r="E128" s="175"/>
      <c r="F128" s="173"/>
      <c r="G128" s="173"/>
      <c r="H128" s="173"/>
      <c r="I128" s="173"/>
      <c r="J128" s="175"/>
      <c r="K128" s="49"/>
      <c r="L128" s="49"/>
      <c r="M128" s="49"/>
      <c r="N128" s="49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0"/>
      <c r="BW128" s="50"/>
      <c r="BX128" s="50"/>
      <c r="BY128" s="50"/>
      <c r="BZ128" s="50"/>
      <c r="CA128" s="50"/>
      <c r="CB128" s="50"/>
      <c r="CC128" s="50"/>
      <c r="CD128" s="50"/>
      <c r="CE128" s="50"/>
      <c r="CF128" s="50"/>
      <c r="CG128" s="50"/>
      <c r="CH128" s="50"/>
      <c r="CI128" s="50"/>
      <c r="CJ128" s="50"/>
      <c r="CK128" s="50"/>
      <c r="CL128" s="50"/>
      <c r="CM128" s="50"/>
      <c r="CN128" s="50"/>
      <c r="CO128" s="50"/>
      <c r="CP128" s="50"/>
      <c r="CQ128" s="50"/>
      <c r="CR128" s="50"/>
      <c r="CS128" s="50"/>
      <c r="CT128" s="50"/>
      <c r="CU128" s="50"/>
      <c r="CV128" s="50"/>
      <c r="CW128" s="50"/>
      <c r="CX128" s="50"/>
      <c r="CY128" s="50"/>
      <c r="CZ128" s="50"/>
      <c r="DA128" s="50"/>
      <c r="DB128" s="50"/>
      <c r="DC128" s="50"/>
      <c r="DD128" s="50"/>
      <c r="DE128" s="50"/>
      <c r="DF128" s="50"/>
      <c r="DG128" s="50"/>
      <c r="DH128" s="50"/>
      <c r="DI128" s="50"/>
      <c r="DJ128" s="50"/>
      <c r="DK128" s="50"/>
      <c r="DL128" s="50"/>
      <c r="DM128" s="50"/>
      <c r="DN128" s="50"/>
      <c r="DO128" s="50"/>
      <c r="DP128" s="50"/>
      <c r="DQ128" s="50"/>
      <c r="DR128" s="50"/>
      <c r="DS128" s="50"/>
      <c r="DT128" s="50"/>
      <c r="DU128" s="50"/>
      <c r="DV128" s="50"/>
      <c r="DW128" s="50"/>
      <c r="DX128" s="50"/>
      <c r="DY128" s="50"/>
      <c r="DZ128" s="50"/>
      <c r="EA128" s="50"/>
      <c r="EB128" s="50"/>
      <c r="EC128" s="50"/>
      <c r="ED128" s="50"/>
      <c r="EE128" s="50"/>
      <c r="EF128" s="50"/>
      <c r="EG128" s="50"/>
      <c r="EH128" s="50"/>
      <c r="EI128" s="50"/>
      <c r="EJ128" s="50"/>
      <c r="EK128" s="50"/>
      <c r="EL128" s="50"/>
      <c r="EM128" s="50"/>
      <c r="EN128" s="50"/>
      <c r="EO128" s="50"/>
      <c r="EP128" s="50"/>
      <c r="EQ128" s="50"/>
      <c r="ER128" s="50"/>
      <c r="ES128" s="50"/>
      <c r="ET128" s="50"/>
      <c r="EU128" s="50"/>
      <c r="EV128" s="50"/>
      <c r="EW128" s="50"/>
      <c r="EX128" s="50"/>
      <c r="EY128" s="50"/>
      <c r="EZ128" s="50"/>
      <c r="FA128" s="50"/>
      <c r="FB128" s="50"/>
      <c r="FC128" s="50"/>
      <c r="FD128" s="50"/>
      <c r="FE128" s="50"/>
      <c r="FF128" s="50"/>
      <c r="FG128" s="50"/>
      <c r="FH128" s="50"/>
      <c r="FI128" s="50"/>
      <c r="FJ128" s="50"/>
      <c r="FK128" s="50"/>
      <c r="FL128" s="50"/>
      <c r="FM128" s="50"/>
      <c r="FN128" s="50"/>
      <c r="FO128" s="50"/>
      <c r="FP128" s="50"/>
      <c r="FQ128" s="50"/>
      <c r="FR128" s="50"/>
      <c r="FS128" s="50"/>
      <c r="FT128" s="50"/>
      <c r="FU128" s="50"/>
      <c r="FV128" s="50"/>
      <c r="FW128" s="50"/>
      <c r="FX128" s="50"/>
      <c r="FY128" s="50"/>
      <c r="FZ128" s="50"/>
      <c r="GA128" s="50"/>
      <c r="GB128" s="50"/>
      <c r="GC128" s="50"/>
      <c r="GD128" s="50"/>
      <c r="GE128" s="50"/>
      <c r="GF128" s="50"/>
      <c r="GG128" s="50"/>
      <c r="GH128" s="50"/>
      <c r="GI128" s="50"/>
      <c r="GJ128" s="50"/>
      <c r="GK128" s="50"/>
      <c r="GL128" s="50"/>
      <c r="GM128" s="50"/>
      <c r="GN128" s="50"/>
      <c r="GO128" s="50"/>
      <c r="GP128" s="50"/>
      <c r="GQ128" s="50"/>
      <c r="GR128" s="50"/>
      <c r="GS128" s="50"/>
      <c r="GT128" s="50"/>
      <c r="GU128" s="50"/>
      <c r="GV128" s="50"/>
      <c r="GW128" s="50"/>
      <c r="GX128" s="50"/>
      <c r="GY128" s="50"/>
      <c r="GZ128" s="50"/>
      <c r="HA128" s="50"/>
      <c r="HB128" s="50"/>
      <c r="HC128" s="50"/>
      <c r="HD128" s="50"/>
      <c r="HE128" s="50"/>
      <c r="HF128" s="50"/>
      <c r="HG128" s="50"/>
      <c r="HH128" s="50"/>
      <c r="HI128" s="50"/>
      <c r="HJ128" s="50"/>
      <c r="HK128" s="50"/>
      <c r="HL128" s="50"/>
      <c r="HM128" s="50"/>
      <c r="HN128" s="50"/>
      <c r="HO128" s="50"/>
      <c r="HP128" s="50"/>
      <c r="HQ128" s="50"/>
      <c r="HR128" s="50"/>
      <c r="HS128" s="50"/>
      <c r="HT128" s="50"/>
      <c r="HU128" s="50"/>
      <c r="HV128" s="50"/>
      <c r="HW128" s="50"/>
      <c r="HX128" s="50"/>
      <c r="HY128" s="50"/>
      <c r="HZ128" s="50"/>
      <c r="IA128" s="50"/>
      <c r="IB128" s="50"/>
      <c r="IC128" s="50"/>
      <c r="ID128" s="50"/>
      <c r="IE128" s="50"/>
      <c r="IF128" s="50"/>
      <c r="IG128" s="50"/>
      <c r="IH128" s="50"/>
      <c r="II128" s="50"/>
      <c r="IJ128" s="50"/>
      <c r="IK128" s="50"/>
      <c r="IL128" s="50"/>
      <c r="IM128" s="50"/>
      <c r="IN128" s="50"/>
      <c r="IO128" s="50"/>
      <c r="IP128" s="50"/>
      <c r="IQ128" s="50"/>
      <c r="IR128" s="50"/>
      <c r="IS128" s="50"/>
      <c r="IT128" s="50"/>
      <c r="IU128" s="50"/>
      <c r="IV128" s="50"/>
      <c r="IW128" s="50"/>
      <c r="IX128" s="50"/>
      <c r="IY128" s="50"/>
      <c r="IZ128" s="50"/>
      <c r="JA128" s="50"/>
      <c r="JB128" s="50"/>
      <c r="JC128" s="50"/>
      <c r="JD128" s="50"/>
      <c r="JE128" s="50"/>
      <c r="JF128" s="50"/>
      <c r="JG128" s="50"/>
      <c r="JH128" s="50"/>
      <c r="JI128" s="50"/>
      <c r="JJ128" s="50"/>
      <c r="JK128" s="50"/>
      <c r="JL128" s="50"/>
      <c r="JM128" s="50"/>
      <c r="JN128" s="50"/>
      <c r="JO128" s="50"/>
      <c r="JP128" s="50"/>
      <c r="JQ128" s="50"/>
      <c r="JR128" s="50"/>
      <c r="JS128" s="50"/>
      <c r="JT128" s="50"/>
      <c r="JU128" s="50"/>
      <c r="JV128" s="50"/>
      <c r="JW128" s="50"/>
      <c r="JX128" s="50"/>
      <c r="JY128" s="50"/>
      <c r="JZ128" s="50"/>
      <c r="KA128" s="50"/>
      <c r="KB128" s="50"/>
      <c r="KC128" s="50"/>
      <c r="KD128" s="50"/>
      <c r="KE128" s="50"/>
      <c r="KF128" s="50"/>
      <c r="KG128" s="50"/>
      <c r="KH128" s="50"/>
      <c r="KI128" s="50"/>
      <c r="KJ128" s="50"/>
      <c r="KK128" s="50"/>
      <c r="KL128" s="50"/>
      <c r="KM128" s="50"/>
      <c r="KN128" s="50"/>
      <c r="KO128" s="50"/>
      <c r="KP128" s="50"/>
      <c r="KQ128" s="50"/>
      <c r="KR128" s="50"/>
      <c r="KS128" s="50"/>
      <c r="KT128" s="50"/>
      <c r="KU128" s="50"/>
      <c r="KV128" s="50"/>
      <c r="KW128" s="50"/>
      <c r="KX128" s="50"/>
      <c r="KY128" s="50"/>
      <c r="KZ128" s="50"/>
      <c r="LA128" s="50"/>
      <c r="LB128" s="50"/>
      <c r="LC128" s="50"/>
      <c r="LD128" s="50"/>
      <c r="LE128" s="50"/>
      <c r="LF128" s="50"/>
      <c r="LG128" s="50"/>
      <c r="LH128" s="50"/>
      <c r="LI128" s="50"/>
      <c r="LJ128" s="50"/>
      <c r="LK128" s="50"/>
      <c r="LL128" s="50"/>
      <c r="LM128" s="50"/>
      <c r="LN128" s="50"/>
      <c r="LO128" s="50"/>
      <c r="LP128" s="50"/>
      <c r="LQ128" s="50"/>
      <c r="LR128" s="50"/>
      <c r="LS128" s="50"/>
      <c r="LT128" s="50"/>
      <c r="LU128" s="50"/>
      <c r="LV128" s="50"/>
      <c r="LW128" s="50"/>
      <c r="LX128" s="50"/>
      <c r="LY128" s="50"/>
      <c r="LZ128" s="50"/>
      <c r="MA128" s="50"/>
      <c r="MB128" s="50"/>
      <c r="MC128" s="50"/>
      <c r="MD128" s="50"/>
      <c r="ME128" s="50"/>
      <c r="MF128" s="50"/>
      <c r="MG128" s="50"/>
      <c r="MH128" s="50"/>
      <c r="MI128" s="50"/>
      <c r="MJ128" s="50"/>
      <c r="MK128" s="50"/>
      <c r="ML128" s="50"/>
      <c r="MM128" s="50"/>
      <c r="MN128" s="50"/>
      <c r="MO128" s="50"/>
      <c r="MP128" s="50"/>
      <c r="MQ128" s="50"/>
      <c r="MR128" s="50"/>
      <c r="MS128" s="50"/>
      <c r="MT128" s="50"/>
      <c r="MU128" s="50"/>
      <c r="MV128" s="50"/>
      <c r="MW128" s="50"/>
      <c r="MX128" s="50"/>
      <c r="MY128" s="50"/>
      <c r="MZ128" s="50"/>
      <c r="NA128" s="50"/>
      <c r="NB128" s="50"/>
      <c r="NC128" s="50"/>
      <c r="ND128" s="50"/>
      <c r="NE128" s="50"/>
      <c r="NF128" s="50"/>
      <c r="NG128" s="50"/>
      <c r="NH128" s="50"/>
      <c r="NI128" s="50"/>
      <c r="NJ128" s="50"/>
      <c r="NK128" s="50"/>
      <c r="NL128" s="50"/>
      <c r="NM128" s="50"/>
      <c r="NN128" s="50"/>
      <c r="NO128" s="50"/>
      <c r="NP128" s="50"/>
      <c r="NQ128" s="50"/>
      <c r="NR128" s="50"/>
      <c r="NS128" s="50"/>
      <c r="NT128" s="50"/>
      <c r="NU128" s="50"/>
      <c r="NV128" s="50"/>
      <c r="NW128" s="50"/>
      <c r="NX128" s="50"/>
      <c r="NY128" s="50"/>
      <c r="NZ128" s="50"/>
      <c r="OA128" s="50"/>
      <c r="OB128" s="50"/>
      <c r="OC128" s="50"/>
      <c r="OD128" s="50"/>
      <c r="OE128" s="50"/>
      <c r="OF128" s="50"/>
      <c r="OG128" s="50"/>
      <c r="OH128" s="50"/>
      <c r="OI128" s="50"/>
      <c r="OJ128" s="50"/>
      <c r="OK128" s="50"/>
      <c r="OL128" s="50"/>
      <c r="OM128" s="50"/>
      <c r="ON128" s="50"/>
      <c r="OO128" s="50"/>
      <c r="OP128" s="50"/>
      <c r="OQ128" s="50"/>
      <c r="OR128" s="50"/>
      <c r="OS128" s="50"/>
      <c r="OT128" s="50"/>
      <c r="OU128" s="50"/>
      <c r="OV128" s="50"/>
      <c r="OW128" s="50"/>
      <c r="OX128" s="50"/>
      <c r="OY128" s="50"/>
      <c r="OZ128" s="50"/>
      <c r="PA128" s="50"/>
      <c r="PB128" s="50"/>
      <c r="PC128" s="50"/>
      <c r="PD128" s="50"/>
      <c r="PE128" s="50"/>
      <c r="PF128" s="50"/>
      <c r="PG128" s="50"/>
      <c r="PH128" s="50"/>
      <c r="PI128" s="50"/>
      <c r="PJ128" s="50"/>
      <c r="PK128" s="50"/>
      <c r="PL128" s="50"/>
      <c r="PM128" s="50"/>
      <c r="PN128" s="50"/>
      <c r="PO128" s="50"/>
      <c r="PP128" s="50"/>
      <c r="PQ128" s="50"/>
      <c r="PR128" s="50"/>
      <c r="PS128" s="50"/>
      <c r="PT128" s="50"/>
      <c r="PU128" s="50"/>
      <c r="PV128" s="50"/>
      <c r="PW128" s="50"/>
      <c r="PX128" s="50"/>
      <c r="PY128" s="50"/>
      <c r="PZ128" s="50"/>
      <c r="QA128" s="50"/>
      <c r="QB128" s="50"/>
      <c r="QC128" s="50"/>
      <c r="QD128" s="50"/>
      <c r="QE128" s="50"/>
      <c r="QF128" s="50"/>
      <c r="QG128" s="50"/>
      <c r="QH128" s="50"/>
      <c r="QI128" s="50"/>
      <c r="QJ128" s="50"/>
      <c r="QK128" s="50"/>
      <c r="QL128" s="50"/>
      <c r="QM128" s="50"/>
      <c r="QN128" s="50"/>
      <c r="QO128" s="50"/>
      <c r="QP128" s="50"/>
      <c r="QQ128" s="50"/>
      <c r="QR128" s="50"/>
      <c r="QS128" s="50"/>
      <c r="QT128" s="50"/>
      <c r="QU128" s="50"/>
      <c r="QV128" s="50"/>
      <c r="QW128" s="50"/>
      <c r="QX128" s="50"/>
      <c r="QY128" s="50"/>
      <c r="QZ128" s="50"/>
      <c r="RA128" s="50"/>
      <c r="RB128" s="50"/>
      <c r="RC128" s="50"/>
      <c r="RD128" s="50"/>
      <c r="RE128" s="50"/>
      <c r="RF128" s="50"/>
      <c r="RG128" s="50"/>
      <c r="RH128" s="50"/>
      <c r="RI128" s="50"/>
      <c r="RJ128" s="50"/>
      <c r="RK128" s="50"/>
      <c r="RL128" s="50"/>
      <c r="RM128" s="50"/>
      <c r="RN128" s="50"/>
      <c r="RO128" s="50"/>
      <c r="RP128" s="50"/>
      <c r="RQ128" s="50"/>
      <c r="RR128" s="50"/>
      <c r="RS128" s="50"/>
      <c r="RT128" s="50"/>
      <c r="RU128" s="50"/>
      <c r="RV128" s="50"/>
      <c r="RW128" s="50"/>
      <c r="RX128" s="50"/>
      <c r="RY128" s="50"/>
      <c r="RZ128" s="50"/>
      <c r="SA128" s="50"/>
      <c r="SB128" s="50"/>
      <c r="SC128" s="50"/>
      <c r="SD128" s="50"/>
      <c r="SE128" s="50"/>
      <c r="SF128" s="50"/>
      <c r="SG128" s="50"/>
      <c r="SH128" s="50"/>
      <c r="SI128" s="50"/>
      <c r="SJ128" s="50"/>
      <c r="SK128" s="50"/>
      <c r="SL128" s="50"/>
      <c r="SM128" s="50"/>
      <c r="SN128" s="50"/>
      <c r="SO128" s="50"/>
      <c r="SP128" s="50"/>
      <c r="SQ128" s="50"/>
      <c r="SR128" s="50"/>
      <c r="SS128" s="50"/>
      <c r="ST128" s="50"/>
      <c r="SU128" s="50"/>
      <c r="SV128" s="50"/>
      <c r="SW128" s="50"/>
      <c r="SX128" s="50"/>
      <c r="SY128" s="50"/>
      <c r="SZ128" s="50"/>
      <c r="TA128" s="50"/>
      <c r="TB128" s="50"/>
      <c r="TC128" s="50"/>
      <c r="TD128" s="50"/>
      <c r="TE128" s="50"/>
      <c r="TF128" s="50"/>
      <c r="TG128" s="50"/>
      <c r="TH128" s="50"/>
      <c r="TI128" s="50"/>
      <c r="TJ128" s="50"/>
      <c r="TK128" s="50"/>
      <c r="TL128" s="50"/>
      <c r="TM128" s="50"/>
      <c r="TN128" s="50"/>
      <c r="TO128" s="50"/>
      <c r="TP128" s="50"/>
      <c r="TQ128" s="50"/>
      <c r="TR128" s="50"/>
      <c r="TS128" s="50"/>
      <c r="TT128" s="50"/>
      <c r="TU128" s="50"/>
      <c r="TV128" s="50"/>
      <c r="TW128" s="50"/>
      <c r="TX128" s="50"/>
      <c r="TY128" s="50"/>
      <c r="TZ128" s="50"/>
      <c r="UA128" s="50"/>
      <c r="UB128" s="50"/>
      <c r="UC128" s="50"/>
      <c r="UD128" s="50"/>
      <c r="UE128" s="50"/>
      <c r="UF128" s="50"/>
      <c r="UG128" s="50"/>
      <c r="UH128" s="50"/>
      <c r="UI128" s="50"/>
      <c r="UJ128" s="50"/>
      <c r="UK128" s="50"/>
      <c r="UL128" s="50"/>
      <c r="UM128" s="50"/>
      <c r="UN128" s="50"/>
      <c r="UO128" s="50"/>
      <c r="UP128" s="50"/>
      <c r="UQ128" s="50"/>
      <c r="UR128" s="50"/>
      <c r="US128" s="50"/>
      <c r="UT128" s="50"/>
      <c r="UU128" s="50"/>
      <c r="UV128" s="50"/>
    </row>
    <row r="129" spans="1:568" s="51" customFormat="1" ht="202.5" customHeight="1" x14ac:dyDescent="1.75">
      <c r="A129" s="137"/>
      <c r="B129" s="175"/>
      <c r="C129" s="175"/>
      <c r="D129" s="175"/>
      <c r="E129" s="175"/>
      <c r="F129" s="173"/>
      <c r="G129" s="173"/>
      <c r="H129" s="173"/>
      <c r="I129" s="173"/>
      <c r="J129" s="175"/>
      <c r="K129" s="49"/>
      <c r="L129" s="49"/>
      <c r="M129" s="49"/>
      <c r="N129" s="49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0"/>
      <c r="BW129" s="50"/>
      <c r="BX129" s="50"/>
      <c r="BY129" s="50"/>
      <c r="BZ129" s="50"/>
      <c r="CA129" s="50"/>
      <c r="CB129" s="50"/>
      <c r="CC129" s="50"/>
      <c r="CD129" s="50"/>
      <c r="CE129" s="50"/>
      <c r="CF129" s="50"/>
      <c r="CG129" s="50"/>
      <c r="CH129" s="50"/>
      <c r="CI129" s="50"/>
      <c r="CJ129" s="50"/>
      <c r="CK129" s="50"/>
      <c r="CL129" s="50"/>
      <c r="CM129" s="50"/>
      <c r="CN129" s="50"/>
      <c r="CO129" s="50"/>
      <c r="CP129" s="50"/>
      <c r="CQ129" s="50"/>
      <c r="CR129" s="50"/>
      <c r="CS129" s="50"/>
      <c r="CT129" s="50"/>
      <c r="CU129" s="50"/>
      <c r="CV129" s="50"/>
      <c r="CW129" s="50"/>
      <c r="CX129" s="50"/>
      <c r="CY129" s="50"/>
      <c r="CZ129" s="50"/>
      <c r="DA129" s="50"/>
      <c r="DB129" s="50"/>
      <c r="DC129" s="50"/>
      <c r="DD129" s="50"/>
      <c r="DE129" s="50"/>
      <c r="DF129" s="50"/>
      <c r="DG129" s="50"/>
      <c r="DH129" s="50"/>
      <c r="DI129" s="50"/>
      <c r="DJ129" s="50"/>
      <c r="DK129" s="50"/>
      <c r="DL129" s="50"/>
      <c r="DM129" s="50"/>
      <c r="DN129" s="50"/>
      <c r="DO129" s="50"/>
      <c r="DP129" s="50"/>
      <c r="DQ129" s="50"/>
      <c r="DR129" s="50"/>
      <c r="DS129" s="50"/>
      <c r="DT129" s="50"/>
      <c r="DU129" s="50"/>
      <c r="DV129" s="50"/>
      <c r="DW129" s="50"/>
      <c r="DX129" s="50"/>
      <c r="DY129" s="50"/>
      <c r="DZ129" s="50"/>
      <c r="EA129" s="50"/>
      <c r="EB129" s="50"/>
      <c r="EC129" s="50"/>
      <c r="ED129" s="50"/>
      <c r="EE129" s="50"/>
      <c r="EF129" s="50"/>
      <c r="EG129" s="50"/>
      <c r="EH129" s="50"/>
      <c r="EI129" s="50"/>
      <c r="EJ129" s="50"/>
      <c r="EK129" s="50"/>
      <c r="EL129" s="50"/>
      <c r="EM129" s="50"/>
      <c r="EN129" s="50"/>
      <c r="EO129" s="50"/>
      <c r="EP129" s="50"/>
      <c r="EQ129" s="50"/>
      <c r="ER129" s="50"/>
      <c r="ES129" s="50"/>
      <c r="ET129" s="50"/>
      <c r="EU129" s="50"/>
      <c r="EV129" s="50"/>
      <c r="EW129" s="50"/>
      <c r="EX129" s="50"/>
      <c r="EY129" s="50"/>
      <c r="EZ129" s="50"/>
      <c r="FA129" s="50"/>
      <c r="FB129" s="50"/>
      <c r="FC129" s="50"/>
      <c r="FD129" s="50"/>
      <c r="FE129" s="50"/>
      <c r="FF129" s="50"/>
      <c r="FG129" s="50"/>
      <c r="FH129" s="50"/>
      <c r="FI129" s="50"/>
      <c r="FJ129" s="50"/>
      <c r="FK129" s="50"/>
      <c r="FL129" s="50"/>
      <c r="FM129" s="50"/>
      <c r="FN129" s="50"/>
      <c r="FO129" s="50"/>
      <c r="FP129" s="50"/>
      <c r="FQ129" s="50"/>
      <c r="FR129" s="50"/>
      <c r="FS129" s="50"/>
      <c r="FT129" s="50"/>
      <c r="FU129" s="50"/>
      <c r="FV129" s="50"/>
      <c r="FW129" s="50"/>
      <c r="FX129" s="50"/>
      <c r="FY129" s="50"/>
      <c r="FZ129" s="50"/>
      <c r="GA129" s="50"/>
      <c r="GB129" s="50"/>
      <c r="GC129" s="50"/>
      <c r="GD129" s="50"/>
      <c r="GE129" s="50"/>
      <c r="GF129" s="50"/>
      <c r="GG129" s="50"/>
      <c r="GH129" s="50"/>
      <c r="GI129" s="50"/>
      <c r="GJ129" s="50"/>
      <c r="GK129" s="50"/>
      <c r="GL129" s="50"/>
      <c r="GM129" s="50"/>
      <c r="GN129" s="50"/>
      <c r="GO129" s="50"/>
      <c r="GP129" s="50"/>
      <c r="GQ129" s="50"/>
      <c r="GR129" s="50"/>
      <c r="GS129" s="50"/>
      <c r="GT129" s="50"/>
      <c r="GU129" s="50"/>
      <c r="GV129" s="50"/>
      <c r="GW129" s="50"/>
      <c r="GX129" s="50"/>
      <c r="GY129" s="50"/>
      <c r="GZ129" s="50"/>
      <c r="HA129" s="50"/>
      <c r="HB129" s="50"/>
      <c r="HC129" s="50"/>
      <c r="HD129" s="50"/>
      <c r="HE129" s="50"/>
      <c r="HF129" s="50"/>
      <c r="HG129" s="50"/>
      <c r="HH129" s="50"/>
      <c r="HI129" s="50"/>
      <c r="HJ129" s="50"/>
      <c r="HK129" s="50"/>
      <c r="HL129" s="50"/>
      <c r="HM129" s="50"/>
      <c r="HN129" s="50"/>
      <c r="HO129" s="50"/>
      <c r="HP129" s="50"/>
      <c r="HQ129" s="50"/>
      <c r="HR129" s="50"/>
      <c r="HS129" s="50"/>
      <c r="HT129" s="50"/>
      <c r="HU129" s="50"/>
      <c r="HV129" s="50"/>
      <c r="HW129" s="50"/>
      <c r="HX129" s="50"/>
      <c r="HY129" s="50"/>
      <c r="HZ129" s="50"/>
      <c r="IA129" s="50"/>
      <c r="IB129" s="50"/>
      <c r="IC129" s="50"/>
      <c r="ID129" s="50"/>
      <c r="IE129" s="50"/>
      <c r="IF129" s="50"/>
      <c r="IG129" s="50"/>
      <c r="IH129" s="50"/>
      <c r="II129" s="50"/>
      <c r="IJ129" s="50"/>
      <c r="IK129" s="50"/>
      <c r="IL129" s="50"/>
      <c r="IM129" s="50"/>
      <c r="IN129" s="50"/>
      <c r="IO129" s="50"/>
      <c r="IP129" s="50"/>
      <c r="IQ129" s="50"/>
      <c r="IR129" s="50"/>
      <c r="IS129" s="50"/>
      <c r="IT129" s="50"/>
      <c r="IU129" s="50"/>
      <c r="IV129" s="50"/>
      <c r="IW129" s="50"/>
      <c r="IX129" s="50"/>
      <c r="IY129" s="50"/>
      <c r="IZ129" s="50"/>
      <c r="JA129" s="50"/>
      <c r="JB129" s="50"/>
      <c r="JC129" s="50"/>
      <c r="JD129" s="50"/>
      <c r="JE129" s="50"/>
      <c r="JF129" s="50"/>
      <c r="JG129" s="50"/>
      <c r="JH129" s="50"/>
      <c r="JI129" s="50"/>
      <c r="JJ129" s="50"/>
      <c r="JK129" s="50"/>
      <c r="JL129" s="50"/>
      <c r="JM129" s="50"/>
      <c r="JN129" s="50"/>
      <c r="JO129" s="50"/>
      <c r="JP129" s="50"/>
      <c r="JQ129" s="50"/>
      <c r="JR129" s="50"/>
      <c r="JS129" s="50"/>
      <c r="JT129" s="50"/>
      <c r="JU129" s="50"/>
      <c r="JV129" s="50"/>
      <c r="JW129" s="50"/>
      <c r="JX129" s="50"/>
      <c r="JY129" s="50"/>
      <c r="JZ129" s="50"/>
      <c r="KA129" s="50"/>
      <c r="KB129" s="50"/>
      <c r="KC129" s="50"/>
      <c r="KD129" s="50"/>
      <c r="KE129" s="50"/>
      <c r="KF129" s="50"/>
      <c r="KG129" s="50"/>
      <c r="KH129" s="50"/>
      <c r="KI129" s="50"/>
      <c r="KJ129" s="50"/>
      <c r="KK129" s="50"/>
      <c r="KL129" s="50"/>
      <c r="KM129" s="50"/>
      <c r="KN129" s="50"/>
      <c r="KO129" s="50"/>
      <c r="KP129" s="50"/>
      <c r="KQ129" s="50"/>
      <c r="KR129" s="50"/>
      <c r="KS129" s="50"/>
      <c r="KT129" s="50"/>
      <c r="KU129" s="50"/>
      <c r="KV129" s="50"/>
      <c r="KW129" s="50"/>
      <c r="KX129" s="50"/>
      <c r="KY129" s="50"/>
      <c r="KZ129" s="50"/>
      <c r="LA129" s="50"/>
      <c r="LB129" s="50"/>
      <c r="LC129" s="50"/>
      <c r="LD129" s="50"/>
      <c r="LE129" s="50"/>
      <c r="LF129" s="50"/>
      <c r="LG129" s="50"/>
      <c r="LH129" s="50"/>
      <c r="LI129" s="50"/>
      <c r="LJ129" s="50"/>
      <c r="LK129" s="50"/>
      <c r="LL129" s="50"/>
      <c r="LM129" s="50"/>
      <c r="LN129" s="50"/>
      <c r="LO129" s="50"/>
      <c r="LP129" s="50"/>
      <c r="LQ129" s="50"/>
      <c r="LR129" s="50"/>
      <c r="LS129" s="50"/>
      <c r="LT129" s="50"/>
      <c r="LU129" s="50"/>
      <c r="LV129" s="50"/>
      <c r="LW129" s="50"/>
      <c r="LX129" s="50"/>
      <c r="LY129" s="50"/>
      <c r="LZ129" s="50"/>
      <c r="MA129" s="50"/>
      <c r="MB129" s="50"/>
      <c r="MC129" s="50"/>
      <c r="MD129" s="50"/>
      <c r="ME129" s="50"/>
      <c r="MF129" s="50"/>
      <c r="MG129" s="50"/>
      <c r="MH129" s="50"/>
      <c r="MI129" s="50"/>
      <c r="MJ129" s="50"/>
      <c r="MK129" s="50"/>
      <c r="ML129" s="50"/>
      <c r="MM129" s="50"/>
      <c r="MN129" s="50"/>
      <c r="MO129" s="50"/>
      <c r="MP129" s="50"/>
      <c r="MQ129" s="50"/>
      <c r="MR129" s="50"/>
      <c r="MS129" s="50"/>
      <c r="MT129" s="50"/>
      <c r="MU129" s="50"/>
      <c r="MV129" s="50"/>
      <c r="MW129" s="50"/>
      <c r="MX129" s="50"/>
      <c r="MY129" s="50"/>
      <c r="MZ129" s="50"/>
      <c r="NA129" s="50"/>
      <c r="NB129" s="50"/>
      <c r="NC129" s="50"/>
      <c r="ND129" s="50"/>
      <c r="NE129" s="50"/>
      <c r="NF129" s="50"/>
      <c r="NG129" s="50"/>
      <c r="NH129" s="50"/>
      <c r="NI129" s="50"/>
      <c r="NJ129" s="50"/>
      <c r="NK129" s="50"/>
      <c r="NL129" s="50"/>
      <c r="NM129" s="50"/>
      <c r="NN129" s="50"/>
      <c r="NO129" s="50"/>
      <c r="NP129" s="50"/>
      <c r="NQ129" s="50"/>
      <c r="NR129" s="50"/>
      <c r="NS129" s="50"/>
      <c r="NT129" s="50"/>
      <c r="NU129" s="50"/>
      <c r="NV129" s="50"/>
      <c r="NW129" s="50"/>
      <c r="NX129" s="50"/>
      <c r="NY129" s="50"/>
      <c r="NZ129" s="50"/>
      <c r="OA129" s="50"/>
      <c r="OB129" s="50"/>
      <c r="OC129" s="50"/>
      <c r="OD129" s="50"/>
      <c r="OE129" s="50"/>
      <c r="OF129" s="50"/>
      <c r="OG129" s="50"/>
      <c r="OH129" s="50"/>
      <c r="OI129" s="50"/>
      <c r="OJ129" s="50"/>
      <c r="OK129" s="50"/>
      <c r="OL129" s="50"/>
      <c r="OM129" s="50"/>
      <c r="ON129" s="50"/>
      <c r="OO129" s="50"/>
      <c r="OP129" s="50"/>
      <c r="OQ129" s="50"/>
      <c r="OR129" s="50"/>
      <c r="OS129" s="50"/>
      <c r="OT129" s="50"/>
      <c r="OU129" s="50"/>
      <c r="OV129" s="50"/>
      <c r="OW129" s="50"/>
      <c r="OX129" s="50"/>
      <c r="OY129" s="50"/>
      <c r="OZ129" s="50"/>
      <c r="PA129" s="50"/>
      <c r="PB129" s="50"/>
      <c r="PC129" s="50"/>
      <c r="PD129" s="50"/>
      <c r="PE129" s="50"/>
      <c r="PF129" s="50"/>
      <c r="PG129" s="50"/>
      <c r="PH129" s="50"/>
      <c r="PI129" s="50"/>
      <c r="PJ129" s="50"/>
      <c r="PK129" s="50"/>
      <c r="PL129" s="50"/>
      <c r="PM129" s="50"/>
      <c r="PN129" s="50"/>
      <c r="PO129" s="50"/>
      <c r="PP129" s="50"/>
      <c r="PQ129" s="50"/>
      <c r="PR129" s="50"/>
      <c r="PS129" s="50"/>
      <c r="PT129" s="50"/>
      <c r="PU129" s="50"/>
      <c r="PV129" s="50"/>
      <c r="PW129" s="50"/>
      <c r="PX129" s="50"/>
      <c r="PY129" s="50"/>
      <c r="PZ129" s="50"/>
      <c r="QA129" s="50"/>
      <c r="QB129" s="50"/>
      <c r="QC129" s="50"/>
      <c r="QD129" s="50"/>
      <c r="QE129" s="50"/>
      <c r="QF129" s="50"/>
      <c r="QG129" s="50"/>
      <c r="QH129" s="50"/>
      <c r="QI129" s="50"/>
      <c r="QJ129" s="50"/>
      <c r="QK129" s="50"/>
      <c r="QL129" s="50"/>
      <c r="QM129" s="50"/>
      <c r="QN129" s="50"/>
      <c r="QO129" s="50"/>
      <c r="QP129" s="50"/>
      <c r="QQ129" s="50"/>
      <c r="QR129" s="50"/>
      <c r="QS129" s="50"/>
      <c r="QT129" s="50"/>
      <c r="QU129" s="50"/>
      <c r="QV129" s="50"/>
      <c r="QW129" s="50"/>
      <c r="QX129" s="50"/>
      <c r="QY129" s="50"/>
      <c r="QZ129" s="50"/>
      <c r="RA129" s="50"/>
      <c r="RB129" s="50"/>
      <c r="RC129" s="50"/>
      <c r="RD129" s="50"/>
      <c r="RE129" s="50"/>
      <c r="RF129" s="50"/>
      <c r="RG129" s="50"/>
      <c r="RH129" s="50"/>
      <c r="RI129" s="50"/>
      <c r="RJ129" s="50"/>
      <c r="RK129" s="50"/>
      <c r="RL129" s="50"/>
      <c r="RM129" s="50"/>
      <c r="RN129" s="50"/>
      <c r="RO129" s="50"/>
      <c r="RP129" s="50"/>
      <c r="RQ129" s="50"/>
      <c r="RR129" s="50"/>
      <c r="RS129" s="50"/>
      <c r="RT129" s="50"/>
      <c r="RU129" s="50"/>
      <c r="RV129" s="50"/>
      <c r="RW129" s="50"/>
      <c r="RX129" s="50"/>
      <c r="RY129" s="50"/>
      <c r="RZ129" s="50"/>
      <c r="SA129" s="50"/>
      <c r="SB129" s="50"/>
      <c r="SC129" s="50"/>
      <c r="SD129" s="50"/>
      <c r="SE129" s="50"/>
      <c r="SF129" s="50"/>
      <c r="SG129" s="50"/>
      <c r="SH129" s="50"/>
      <c r="SI129" s="50"/>
      <c r="SJ129" s="50"/>
      <c r="SK129" s="50"/>
      <c r="SL129" s="50"/>
      <c r="SM129" s="50"/>
      <c r="SN129" s="50"/>
      <c r="SO129" s="50"/>
      <c r="SP129" s="50"/>
      <c r="SQ129" s="50"/>
      <c r="SR129" s="50"/>
      <c r="SS129" s="50"/>
      <c r="ST129" s="50"/>
      <c r="SU129" s="50"/>
      <c r="SV129" s="50"/>
      <c r="SW129" s="50"/>
      <c r="SX129" s="50"/>
      <c r="SY129" s="50"/>
      <c r="SZ129" s="50"/>
      <c r="TA129" s="50"/>
      <c r="TB129" s="50"/>
      <c r="TC129" s="50"/>
      <c r="TD129" s="50"/>
      <c r="TE129" s="50"/>
      <c r="TF129" s="50"/>
      <c r="TG129" s="50"/>
      <c r="TH129" s="50"/>
      <c r="TI129" s="50"/>
      <c r="TJ129" s="50"/>
      <c r="TK129" s="50"/>
      <c r="TL129" s="50"/>
      <c r="TM129" s="50"/>
      <c r="TN129" s="50"/>
      <c r="TO129" s="50"/>
      <c r="TP129" s="50"/>
      <c r="TQ129" s="50"/>
      <c r="TR129" s="50"/>
      <c r="TS129" s="50"/>
      <c r="TT129" s="50"/>
      <c r="TU129" s="50"/>
      <c r="TV129" s="50"/>
      <c r="TW129" s="50"/>
      <c r="TX129" s="50"/>
      <c r="TY129" s="50"/>
      <c r="TZ129" s="50"/>
      <c r="UA129" s="50"/>
      <c r="UB129" s="50"/>
      <c r="UC129" s="50"/>
      <c r="UD129" s="50"/>
      <c r="UE129" s="50"/>
      <c r="UF129" s="50"/>
      <c r="UG129" s="50"/>
      <c r="UH129" s="50"/>
      <c r="UI129" s="50"/>
      <c r="UJ129" s="50"/>
      <c r="UK129" s="50"/>
      <c r="UL129" s="50"/>
      <c r="UM129" s="50"/>
      <c r="UN129" s="50"/>
      <c r="UO129" s="50"/>
      <c r="UP129" s="50"/>
      <c r="UQ129" s="50"/>
      <c r="UR129" s="50"/>
      <c r="US129" s="50"/>
      <c r="UT129" s="50"/>
      <c r="UU129" s="50"/>
      <c r="UV129" s="50"/>
    </row>
    <row r="130" spans="1:568" s="51" customFormat="1" ht="127.5" customHeight="1" x14ac:dyDescent="1.75">
      <c r="A130" s="93"/>
      <c r="B130" s="30"/>
      <c r="C130" s="93"/>
      <c r="D130" s="93"/>
      <c r="E130" s="209">
        <v>8</v>
      </c>
      <c r="F130" s="209"/>
      <c r="G130" s="116"/>
      <c r="H130" s="116"/>
      <c r="I130" s="116"/>
      <c r="J130" s="117"/>
      <c r="K130" s="49"/>
      <c r="L130" s="49"/>
      <c r="M130" s="49"/>
      <c r="N130" s="49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0"/>
      <c r="BW130" s="50"/>
      <c r="BX130" s="50"/>
      <c r="BY130" s="50"/>
      <c r="BZ130" s="50"/>
      <c r="CA130" s="50"/>
      <c r="CB130" s="50"/>
      <c r="CC130" s="50"/>
      <c r="CD130" s="50"/>
      <c r="CE130" s="50"/>
      <c r="CF130" s="50"/>
      <c r="CG130" s="50"/>
      <c r="CH130" s="50"/>
      <c r="CI130" s="50"/>
      <c r="CJ130" s="50"/>
      <c r="CK130" s="50"/>
      <c r="CL130" s="50"/>
      <c r="CM130" s="50"/>
      <c r="CN130" s="50"/>
      <c r="CO130" s="50"/>
      <c r="CP130" s="50"/>
      <c r="CQ130" s="50"/>
      <c r="CR130" s="50"/>
      <c r="CS130" s="50"/>
      <c r="CT130" s="50"/>
      <c r="CU130" s="50"/>
      <c r="CV130" s="50"/>
      <c r="CW130" s="50"/>
      <c r="CX130" s="50"/>
      <c r="CY130" s="50"/>
      <c r="CZ130" s="50"/>
      <c r="DA130" s="50"/>
      <c r="DB130" s="50"/>
      <c r="DC130" s="50"/>
      <c r="DD130" s="50"/>
      <c r="DE130" s="50"/>
      <c r="DF130" s="50"/>
      <c r="DG130" s="50"/>
      <c r="DH130" s="50"/>
      <c r="DI130" s="50"/>
      <c r="DJ130" s="50"/>
      <c r="DK130" s="50"/>
      <c r="DL130" s="50"/>
      <c r="DM130" s="50"/>
      <c r="DN130" s="50"/>
      <c r="DO130" s="50"/>
      <c r="DP130" s="50"/>
      <c r="DQ130" s="50"/>
      <c r="DR130" s="50"/>
      <c r="DS130" s="50"/>
      <c r="DT130" s="50"/>
      <c r="DU130" s="50"/>
      <c r="DV130" s="50"/>
      <c r="DW130" s="50"/>
      <c r="DX130" s="50"/>
      <c r="DY130" s="50"/>
      <c r="DZ130" s="50"/>
      <c r="EA130" s="50"/>
      <c r="EB130" s="50"/>
      <c r="EC130" s="50"/>
      <c r="ED130" s="50"/>
      <c r="EE130" s="50"/>
      <c r="EF130" s="50"/>
      <c r="EG130" s="50"/>
      <c r="EH130" s="50"/>
      <c r="EI130" s="50"/>
      <c r="EJ130" s="50"/>
      <c r="EK130" s="50"/>
      <c r="EL130" s="50"/>
      <c r="EM130" s="50"/>
      <c r="EN130" s="50"/>
      <c r="EO130" s="50"/>
      <c r="EP130" s="50"/>
      <c r="EQ130" s="50"/>
      <c r="ER130" s="50"/>
      <c r="ES130" s="50"/>
      <c r="ET130" s="50"/>
      <c r="EU130" s="50"/>
      <c r="EV130" s="50"/>
      <c r="EW130" s="50"/>
      <c r="EX130" s="50"/>
      <c r="EY130" s="50"/>
      <c r="EZ130" s="50"/>
      <c r="FA130" s="50"/>
      <c r="FB130" s="50"/>
      <c r="FC130" s="50"/>
      <c r="FD130" s="50"/>
      <c r="FE130" s="50"/>
      <c r="FF130" s="50"/>
      <c r="FG130" s="50"/>
      <c r="FH130" s="50"/>
      <c r="FI130" s="50"/>
      <c r="FJ130" s="50"/>
      <c r="FK130" s="50"/>
      <c r="FL130" s="50"/>
      <c r="FM130" s="50"/>
      <c r="FN130" s="50"/>
      <c r="FO130" s="50"/>
      <c r="FP130" s="50"/>
      <c r="FQ130" s="50"/>
      <c r="FR130" s="50"/>
      <c r="FS130" s="50"/>
      <c r="FT130" s="50"/>
      <c r="FU130" s="50"/>
      <c r="FV130" s="50"/>
      <c r="FW130" s="50"/>
      <c r="FX130" s="50"/>
      <c r="FY130" s="50"/>
      <c r="FZ130" s="50"/>
      <c r="GA130" s="50"/>
      <c r="GB130" s="50"/>
      <c r="GC130" s="50"/>
      <c r="GD130" s="50"/>
      <c r="GE130" s="50"/>
      <c r="GF130" s="50"/>
      <c r="GG130" s="50"/>
      <c r="GH130" s="50"/>
      <c r="GI130" s="50"/>
      <c r="GJ130" s="50"/>
      <c r="GK130" s="50"/>
      <c r="GL130" s="50"/>
      <c r="GM130" s="50"/>
      <c r="GN130" s="50"/>
      <c r="GO130" s="50"/>
      <c r="GP130" s="50"/>
      <c r="GQ130" s="50"/>
      <c r="GR130" s="50"/>
      <c r="GS130" s="50"/>
      <c r="GT130" s="50"/>
      <c r="GU130" s="50"/>
      <c r="GV130" s="50"/>
      <c r="GW130" s="50"/>
      <c r="GX130" s="50"/>
      <c r="GY130" s="50"/>
      <c r="GZ130" s="50"/>
      <c r="HA130" s="50"/>
      <c r="HB130" s="50"/>
      <c r="HC130" s="50"/>
      <c r="HD130" s="50"/>
      <c r="HE130" s="50"/>
      <c r="HF130" s="50"/>
      <c r="HG130" s="50"/>
      <c r="HH130" s="50"/>
      <c r="HI130" s="50"/>
      <c r="HJ130" s="50"/>
      <c r="HK130" s="50"/>
      <c r="HL130" s="50"/>
      <c r="HM130" s="50"/>
      <c r="HN130" s="50"/>
      <c r="HO130" s="50"/>
      <c r="HP130" s="50"/>
      <c r="HQ130" s="50"/>
      <c r="HR130" s="50"/>
      <c r="HS130" s="50"/>
      <c r="HT130" s="50"/>
      <c r="HU130" s="50"/>
      <c r="HV130" s="50"/>
      <c r="HW130" s="50"/>
      <c r="HX130" s="50"/>
      <c r="HY130" s="50"/>
      <c r="HZ130" s="50"/>
      <c r="IA130" s="50"/>
      <c r="IB130" s="50"/>
      <c r="IC130" s="50"/>
      <c r="ID130" s="50"/>
      <c r="IE130" s="50"/>
      <c r="IF130" s="50"/>
      <c r="IG130" s="50"/>
      <c r="IH130" s="50"/>
      <c r="II130" s="50"/>
      <c r="IJ130" s="50"/>
      <c r="IK130" s="50"/>
      <c r="IL130" s="50"/>
      <c r="IM130" s="50"/>
      <c r="IN130" s="50"/>
      <c r="IO130" s="50"/>
      <c r="IP130" s="50"/>
      <c r="IQ130" s="50"/>
      <c r="IR130" s="50"/>
      <c r="IS130" s="50"/>
      <c r="IT130" s="50"/>
      <c r="IU130" s="50"/>
      <c r="IV130" s="50"/>
      <c r="IW130" s="50"/>
      <c r="IX130" s="50"/>
      <c r="IY130" s="50"/>
      <c r="IZ130" s="50"/>
      <c r="JA130" s="50"/>
      <c r="JB130" s="50"/>
      <c r="JC130" s="50"/>
      <c r="JD130" s="50"/>
      <c r="JE130" s="50"/>
      <c r="JF130" s="50"/>
      <c r="JG130" s="50"/>
      <c r="JH130" s="50"/>
      <c r="JI130" s="50"/>
      <c r="JJ130" s="50"/>
      <c r="JK130" s="50"/>
      <c r="JL130" s="50"/>
      <c r="JM130" s="50"/>
      <c r="JN130" s="50"/>
      <c r="JO130" s="50"/>
      <c r="JP130" s="50"/>
      <c r="JQ130" s="50"/>
      <c r="JR130" s="50"/>
      <c r="JS130" s="50"/>
      <c r="JT130" s="50"/>
      <c r="JU130" s="50"/>
      <c r="JV130" s="50"/>
      <c r="JW130" s="50"/>
      <c r="JX130" s="50"/>
      <c r="JY130" s="50"/>
      <c r="JZ130" s="50"/>
      <c r="KA130" s="50"/>
      <c r="KB130" s="50"/>
      <c r="KC130" s="50"/>
      <c r="KD130" s="50"/>
      <c r="KE130" s="50"/>
      <c r="KF130" s="50"/>
      <c r="KG130" s="50"/>
      <c r="KH130" s="50"/>
      <c r="KI130" s="50"/>
      <c r="KJ130" s="50"/>
      <c r="KK130" s="50"/>
      <c r="KL130" s="50"/>
      <c r="KM130" s="50"/>
      <c r="KN130" s="50"/>
      <c r="KO130" s="50"/>
      <c r="KP130" s="50"/>
      <c r="KQ130" s="50"/>
      <c r="KR130" s="50"/>
      <c r="KS130" s="50"/>
      <c r="KT130" s="50"/>
      <c r="KU130" s="50"/>
      <c r="KV130" s="50"/>
      <c r="KW130" s="50"/>
      <c r="KX130" s="50"/>
      <c r="KY130" s="50"/>
      <c r="KZ130" s="50"/>
      <c r="LA130" s="50"/>
      <c r="LB130" s="50"/>
      <c r="LC130" s="50"/>
      <c r="LD130" s="50"/>
      <c r="LE130" s="50"/>
      <c r="LF130" s="50"/>
      <c r="LG130" s="50"/>
      <c r="LH130" s="50"/>
      <c r="LI130" s="50"/>
      <c r="LJ130" s="50"/>
      <c r="LK130" s="50"/>
      <c r="LL130" s="50"/>
      <c r="LM130" s="50"/>
      <c r="LN130" s="50"/>
      <c r="LO130" s="50"/>
      <c r="LP130" s="50"/>
      <c r="LQ130" s="50"/>
      <c r="LR130" s="50"/>
      <c r="LS130" s="50"/>
      <c r="LT130" s="50"/>
      <c r="LU130" s="50"/>
      <c r="LV130" s="50"/>
      <c r="LW130" s="50"/>
      <c r="LX130" s="50"/>
      <c r="LY130" s="50"/>
      <c r="LZ130" s="50"/>
      <c r="MA130" s="50"/>
      <c r="MB130" s="50"/>
      <c r="MC130" s="50"/>
      <c r="MD130" s="50"/>
      <c r="ME130" s="50"/>
      <c r="MF130" s="50"/>
      <c r="MG130" s="50"/>
      <c r="MH130" s="50"/>
      <c r="MI130" s="50"/>
      <c r="MJ130" s="50"/>
      <c r="MK130" s="50"/>
      <c r="ML130" s="50"/>
      <c r="MM130" s="50"/>
      <c r="MN130" s="50"/>
      <c r="MO130" s="50"/>
      <c r="MP130" s="50"/>
      <c r="MQ130" s="50"/>
      <c r="MR130" s="50"/>
      <c r="MS130" s="50"/>
      <c r="MT130" s="50"/>
      <c r="MU130" s="50"/>
      <c r="MV130" s="50"/>
      <c r="MW130" s="50"/>
      <c r="MX130" s="50"/>
      <c r="MY130" s="50"/>
      <c r="MZ130" s="50"/>
      <c r="NA130" s="50"/>
      <c r="NB130" s="50"/>
      <c r="NC130" s="50"/>
      <c r="ND130" s="50"/>
      <c r="NE130" s="50"/>
      <c r="NF130" s="50"/>
      <c r="NG130" s="50"/>
      <c r="NH130" s="50"/>
      <c r="NI130" s="50"/>
      <c r="NJ130" s="50"/>
      <c r="NK130" s="50"/>
      <c r="NL130" s="50"/>
      <c r="NM130" s="50"/>
      <c r="NN130" s="50"/>
      <c r="NO130" s="50"/>
      <c r="NP130" s="50"/>
      <c r="NQ130" s="50"/>
      <c r="NR130" s="50"/>
      <c r="NS130" s="50"/>
      <c r="NT130" s="50"/>
      <c r="NU130" s="50"/>
      <c r="NV130" s="50"/>
      <c r="NW130" s="50"/>
      <c r="NX130" s="50"/>
      <c r="NY130" s="50"/>
      <c r="NZ130" s="50"/>
      <c r="OA130" s="50"/>
      <c r="OB130" s="50"/>
      <c r="OC130" s="50"/>
      <c r="OD130" s="50"/>
      <c r="OE130" s="50"/>
      <c r="OF130" s="50"/>
      <c r="OG130" s="50"/>
      <c r="OH130" s="50"/>
      <c r="OI130" s="50"/>
      <c r="OJ130" s="50"/>
      <c r="OK130" s="50"/>
      <c r="OL130" s="50"/>
      <c r="OM130" s="50"/>
      <c r="ON130" s="50"/>
      <c r="OO130" s="50"/>
      <c r="OP130" s="50"/>
      <c r="OQ130" s="50"/>
      <c r="OR130" s="50"/>
      <c r="OS130" s="50"/>
      <c r="OT130" s="50"/>
      <c r="OU130" s="50"/>
      <c r="OV130" s="50"/>
      <c r="OW130" s="50"/>
      <c r="OX130" s="50"/>
      <c r="OY130" s="50"/>
      <c r="OZ130" s="50"/>
      <c r="PA130" s="50"/>
      <c r="PB130" s="50"/>
      <c r="PC130" s="50"/>
      <c r="PD130" s="50"/>
      <c r="PE130" s="50"/>
      <c r="PF130" s="50"/>
      <c r="PG130" s="50"/>
      <c r="PH130" s="50"/>
      <c r="PI130" s="50"/>
      <c r="PJ130" s="50"/>
      <c r="PK130" s="50"/>
      <c r="PL130" s="50"/>
      <c r="PM130" s="50"/>
      <c r="PN130" s="50"/>
      <c r="PO130" s="50"/>
      <c r="PP130" s="50"/>
      <c r="PQ130" s="50"/>
      <c r="PR130" s="50"/>
      <c r="PS130" s="50"/>
      <c r="PT130" s="50"/>
      <c r="PU130" s="50"/>
      <c r="PV130" s="50"/>
      <c r="PW130" s="50"/>
      <c r="PX130" s="50"/>
      <c r="PY130" s="50"/>
      <c r="PZ130" s="50"/>
      <c r="QA130" s="50"/>
      <c r="QB130" s="50"/>
      <c r="QC130" s="50"/>
      <c r="QD130" s="50"/>
      <c r="QE130" s="50"/>
      <c r="QF130" s="50"/>
      <c r="QG130" s="50"/>
      <c r="QH130" s="50"/>
      <c r="QI130" s="50"/>
      <c r="QJ130" s="50"/>
      <c r="QK130" s="50"/>
      <c r="QL130" s="50"/>
      <c r="QM130" s="50"/>
      <c r="QN130" s="50"/>
      <c r="QO130" s="50"/>
      <c r="QP130" s="50"/>
      <c r="QQ130" s="50"/>
      <c r="QR130" s="50"/>
      <c r="QS130" s="50"/>
      <c r="QT130" s="50"/>
      <c r="QU130" s="50"/>
      <c r="QV130" s="50"/>
      <c r="QW130" s="50"/>
      <c r="QX130" s="50"/>
      <c r="QY130" s="50"/>
      <c r="QZ130" s="50"/>
      <c r="RA130" s="50"/>
      <c r="RB130" s="50"/>
      <c r="RC130" s="50"/>
      <c r="RD130" s="50"/>
      <c r="RE130" s="50"/>
      <c r="RF130" s="50"/>
      <c r="RG130" s="50"/>
      <c r="RH130" s="50"/>
      <c r="RI130" s="50"/>
      <c r="RJ130" s="50"/>
      <c r="RK130" s="50"/>
      <c r="RL130" s="50"/>
      <c r="RM130" s="50"/>
      <c r="RN130" s="50"/>
      <c r="RO130" s="50"/>
      <c r="RP130" s="50"/>
      <c r="RQ130" s="50"/>
      <c r="RR130" s="50"/>
      <c r="RS130" s="50"/>
      <c r="RT130" s="50"/>
      <c r="RU130" s="50"/>
      <c r="RV130" s="50"/>
      <c r="RW130" s="50"/>
      <c r="RX130" s="50"/>
      <c r="RY130" s="50"/>
      <c r="RZ130" s="50"/>
      <c r="SA130" s="50"/>
      <c r="SB130" s="50"/>
      <c r="SC130" s="50"/>
      <c r="SD130" s="50"/>
      <c r="SE130" s="50"/>
      <c r="SF130" s="50"/>
      <c r="SG130" s="50"/>
      <c r="SH130" s="50"/>
      <c r="SI130" s="50"/>
      <c r="SJ130" s="50"/>
      <c r="SK130" s="50"/>
      <c r="SL130" s="50"/>
      <c r="SM130" s="50"/>
      <c r="SN130" s="50"/>
      <c r="SO130" s="50"/>
      <c r="SP130" s="50"/>
      <c r="SQ130" s="50"/>
      <c r="SR130" s="50"/>
      <c r="SS130" s="50"/>
      <c r="ST130" s="50"/>
      <c r="SU130" s="50"/>
      <c r="SV130" s="50"/>
      <c r="SW130" s="50"/>
      <c r="SX130" s="50"/>
      <c r="SY130" s="50"/>
      <c r="SZ130" s="50"/>
      <c r="TA130" s="50"/>
      <c r="TB130" s="50"/>
      <c r="TC130" s="50"/>
      <c r="TD130" s="50"/>
      <c r="TE130" s="50"/>
      <c r="TF130" s="50"/>
      <c r="TG130" s="50"/>
      <c r="TH130" s="50"/>
      <c r="TI130" s="50"/>
      <c r="TJ130" s="50"/>
      <c r="TK130" s="50"/>
      <c r="TL130" s="50"/>
      <c r="TM130" s="50"/>
      <c r="TN130" s="50"/>
      <c r="TO130" s="50"/>
      <c r="TP130" s="50"/>
      <c r="TQ130" s="50"/>
      <c r="TR130" s="50"/>
      <c r="TS130" s="50"/>
      <c r="TT130" s="50"/>
      <c r="TU130" s="50"/>
      <c r="TV130" s="50"/>
      <c r="TW130" s="50"/>
      <c r="TX130" s="50"/>
      <c r="TY130" s="50"/>
      <c r="TZ130" s="50"/>
      <c r="UA130" s="50"/>
      <c r="UB130" s="50"/>
      <c r="UC130" s="50"/>
      <c r="UD130" s="50"/>
      <c r="UE130" s="50"/>
      <c r="UF130" s="50"/>
      <c r="UG130" s="50"/>
      <c r="UH130" s="50"/>
      <c r="UI130" s="50"/>
      <c r="UJ130" s="50"/>
      <c r="UK130" s="50"/>
      <c r="UL130" s="50"/>
      <c r="UM130" s="50"/>
      <c r="UN130" s="50"/>
      <c r="UO130" s="50"/>
      <c r="UP130" s="50"/>
      <c r="UQ130" s="50"/>
      <c r="UR130" s="50"/>
      <c r="US130" s="50"/>
      <c r="UT130" s="50"/>
      <c r="UU130" s="50"/>
      <c r="UV130" s="50"/>
    </row>
    <row r="131" spans="1:568" s="51" customFormat="1" ht="228.75" customHeight="1" x14ac:dyDescent="1.75">
      <c r="A131" s="93"/>
      <c r="B131" s="30"/>
      <c r="C131" s="93"/>
      <c r="D131" s="93"/>
      <c r="E131" s="117"/>
      <c r="F131" s="116"/>
      <c r="G131" s="116"/>
      <c r="H131" s="134" t="s">
        <v>116</v>
      </c>
      <c r="I131" s="134"/>
      <c r="J131" s="134"/>
      <c r="K131" s="49"/>
      <c r="L131" s="49"/>
      <c r="M131" s="49"/>
      <c r="N131" s="49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0"/>
      <c r="BW131" s="50"/>
      <c r="BX131" s="50"/>
      <c r="BY131" s="50"/>
      <c r="BZ131" s="50"/>
      <c r="CA131" s="50"/>
      <c r="CB131" s="50"/>
      <c r="CC131" s="50"/>
      <c r="CD131" s="50"/>
      <c r="CE131" s="50"/>
      <c r="CF131" s="50"/>
      <c r="CG131" s="50"/>
      <c r="CH131" s="50"/>
      <c r="CI131" s="50"/>
      <c r="CJ131" s="50"/>
      <c r="CK131" s="50"/>
      <c r="CL131" s="50"/>
      <c r="CM131" s="50"/>
      <c r="CN131" s="50"/>
      <c r="CO131" s="50"/>
      <c r="CP131" s="50"/>
      <c r="CQ131" s="50"/>
      <c r="CR131" s="50"/>
      <c r="CS131" s="50"/>
      <c r="CT131" s="50"/>
      <c r="CU131" s="50"/>
      <c r="CV131" s="50"/>
      <c r="CW131" s="50"/>
      <c r="CX131" s="50"/>
      <c r="CY131" s="50"/>
      <c r="CZ131" s="50"/>
      <c r="DA131" s="50"/>
      <c r="DB131" s="50"/>
      <c r="DC131" s="50"/>
      <c r="DD131" s="50"/>
      <c r="DE131" s="50"/>
      <c r="DF131" s="50"/>
      <c r="DG131" s="50"/>
      <c r="DH131" s="50"/>
      <c r="DI131" s="50"/>
      <c r="DJ131" s="50"/>
      <c r="DK131" s="50"/>
      <c r="DL131" s="50"/>
      <c r="DM131" s="50"/>
      <c r="DN131" s="50"/>
      <c r="DO131" s="50"/>
      <c r="DP131" s="50"/>
      <c r="DQ131" s="50"/>
      <c r="DR131" s="50"/>
      <c r="DS131" s="50"/>
      <c r="DT131" s="50"/>
      <c r="DU131" s="50"/>
      <c r="DV131" s="50"/>
      <c r="DW131" s="50"/>
      <c r="DX131" s="50"/>
      <c r="DY131" s="50"/>
      <c r="DZ131" s="50"/>
      <c r="EA131" s="50"/>
      <c r="EB131" s="50"/>
      <c r="EC131" s="50"/>
      <c r="ED131" s="50"/>
      <c r="EE131" s="50"/>
      <c r="EF131" s="50"/>
      <c r="EG131" s="50"/>
      <c r="EH131" s="50"/>
      <c r="EI131" s="50"/>
      <c r="EJ131" s="50"/>
      <c r="EK131" s="50"/>
      <c r="EL131" s="50"/>
      <c r="EM131" s="50"/>
      <c r="EN131" s="50"/>
      <c r="EO131" s="50"/>
      <c r="EP131" s="50"/>
      <c r="EQ131" s="50"/>
      <c r="ER131" s="50"/>
      <c r="ES131" s="50"/>
      <c r="ET131" s="50"/>
      <c r="EU131" s="50"/>
      <c r="EV131" s="50"/>
      <c r="EW131" s="50"/>
      <c r="EX131" s="50"/>
      <c r="EY131" s="50"/>
      <c r="EZ131" s="50"/>
      <c r="FA131" s="50"/>
      <c r="FB131" s="50"/>
      <c r="FC131" s="50"/>
      <c r="FD131" s="50"/>
      <c r="FE131" s="50"/>
      <c r="FF131" s="50"/>
      <c r="FG131" s="50"/>
      <c r="FH131" s="50"/>
      <c r="FI131" s="50"/>
      <c r="FJ131" s="50"/>
      <c r="FK131" s="50"/>
      <c r="FL131" s="50"/>
      <c r="FM131" s="50"/>
      <c r="FN131" s="50"/>
      <c r="FO131" s="50"/>
      <c r="FP131" s="50"/>
      <c r="FQ131" s="50"/>
      <c r="FR131" s="50"/>
      <c r="FS131" s="50"/>
      <c r="FT131" s="50"/>
      <c r="FU131" s="50"/>
      <c r="FV131" s="50"/>
      <c r="FW131" s="50"/>
      <c r="FX131" s="50"/>
      <c r="FY131" s="50"/>
      <c r="FZ131" s="50"/>
      <c r="GA131" s="50"/>
      <c r="GB131" s="50"/>
      <c r="GC131" s="50"/>
      <c r="GD131" s="50"/>
      <c r="GE131" s="50"/>
      <c r="GF131" s="50"/>
      <c r="GG131" s="50"/>
      <c r="GH131" s="50"/>
      <c r="GI131" s="50"/>
      <c r="GJ131" s="50"/>
      <c r="GK131" s="50"/>
      <c r="GL131" s="50"/>
      <c r="GM131" s="50"/>
      <c r="GN131" s="50"/>
      <c r="GO131" s="50"/>
      <c r="GP131" s="50"/>
      <c r="GQ131" s="50"/>
      <c r="GR131" s="50"/>
      <c r="GS131" s="50"/>
      <c r="GT131" s="50"/>
      <c r="GU131" s="50"/>
      <c r="GV131" s="50"/>
      <c r="GW131" s="50"/>
      <c r="GX131" s="50"/>
      <c r="GY131" s="50"/>
      <c r="GZ131" s="50"/>
      <c r="HA131" s="50"/>
      <c r="HB131" s="50"/>
      <c r="HC131" s="50"/>
      <c r="HD131" s="50"/>
      <c r="HE131" s="50"/>
      <c r="HF131" s="50"/>
      <c r="HG131" s="50"/>
      <c r="HH131" s="50"/>
      <c r="HI131" s="50"/>
      <c r="HJ131" s="50"/>
      <c r="HK131" s="50"/>
      <c r="HL131" s="50"/>
      <c r="HM131" s="50"/>
      <c r="HN131" s="50"/>
      <c r="HO131" s="50"/>
      <c r="HP131" s="50"/>
      <c r="HQ131" s="50"/>
      <c r="HR131" s="50"/>
      <c r="HS131" s="50"/>
      <c r="HT131" s="50"/>
      <c r="HU131" s="50"/>
      <c r="HV131" s="50"/>
      <c r="HW131" s="50"/>
      <c r="HX131" s="50"/>
      <c r="HY131" s="50"/>
      <c r="HZ131" s="50"/>
      <c r="IA131" s="50"/>
      <c r="IB131" s="50"/>
      <c r="IC131" s="50"/>
      <c r="ID131" s="50"/>
      <c r="IE131" s="50"/>
      <c r="IF131" s="50"/>
      <c r="IG131" s="50"/>
      <c r="IH131" s="50"/>
      <c r="II131" s="50"/>
      <c r="IJ131" s="50"/>
      <c r="IK131" s="50"/>
      <c r="IL131" s="50"/>
      <c r="IM131" s="50"/>
      <c r="IN131" s="50"/>
      <c r="IO131" s="50"/>
      <c r="IP131" s="50"/>
      <c r="IQ131" s="50"/>
      <c r="IR131" s="50"/>
      <c r="IS131" s="50"/>
      <c r="IT131" s="50"/>
      <c r="IU131" s="50"/>
      <c r="IV131" s="50"/>
      <c r="IW131" s="50"/>
      <c r="IX131" s="50"/>
      <c r="IY131" s="50"/>
      <c r="IZ131" s="50"/>
      <c r="JA131" s="50"/>
      <c r="JB131" s="50"/>
      <c r="JC131" s="50"/>
      <c r="JD131" s="50"/>
      <c r="JE131" s="50"/>
      <c r="JF131" s="50"/>
      <c r="JG131" s="50"/>
      <c r="JH131" s="50"/>
      <c r="JI131" s="50"/>
      <c r="JJ131" s="50"/>
      <c r="JK131" s="50"/>
      <c r="JL131" s="50"/>
      <c r="JM131" s="50"/>
      <c r="JN131" s="50"/>
      <c r="JO131" s="50"/>
      <c r="JP131" s="50"/>
      <c r="JQ131" s="50"/>
      <c r="JR131" s="50"/>
      <c r="JS131" s="50"/>
      <c r="JT131" s="50"/>
      <c r="JU131" s="50"/>
      <c r="JV131" s="50"/>
      <c r="JW131" s="50"/>
      <c r="JX131" s="50"/>
      <c r="JY131" s="50"/>
      <c r="JZ131" s="50"/>
      <c r="KA131" s="50"/>
      <c r="KB131" s="50"/>
      <c r="KC131" s="50"/>
      <c r="KD131" s="50"/>
      <c r="KE131" s="50"/>
      <c r="KF131" s="50"/>
      <c r="KG131" s="50"/>
      <c r="KH131" s="50"/>
      <c r="KI131" s="50"/>
      <c r="KJ131" s="50"/>
      <c r="KK131" s="50"/>
      <c r="KL131" s="50"/>
      <c r="KM131" s="50"/>
      <c r="KN131" s="50"/>
      <c r="KO131" s="50"/>
      <c r="KP131" s="50"/>
      <c r="KQ131" s="50"/>
      <c r="KR131" s="50"/>
      <c r="KS131" s="50"/>
      <c r="KT131" s="50"/>
      <c r="KU131" s="50"/>
      <c r="KV131" s="50"/>
      <c r="KW131" s="50"/>
      <c r="KX131" s="50"/>
      <c r="KY131" s="50"/>
      <c r="KZ131" s="50"/>
      <c r="LA131" s="50"/>
      <c r="LB131" s="50"/>
      <c r="LC131" s="50"/>
      <c r="LD131" s="50"/>
      <c r="LE131" s="50"/>
      <c r="LF131" s="50"/>
      <c r="LG131" s="50"/>
      <c r="LH131" s="50"/>
      <c r="LI131" s="50"/>
      <c r="LJ131" s="50"/>
      <c r="LK131" s="50"/>
      <c r="LL131" s="50"/>
      <c r="LM131" s="50"/>
      <c r="LN131" s="50"/>
      <c r="LO131" s="50"/>
      <c r="LP131" s="50"/>
      <c r="LQ131" s="50"/>
      <c r="LR131" s="50"/>
      <c r="LS131" s="50"/>
      <c r="LT131" s="50"/>
      <c r="LU131" s="50"/>
      <c r="LV131" s="50"/>
      <c r="LW131" s="50"/>
      <c r="LX131" s="50"/>
      <c r="LY131" s="50"/>
      <c r="LZ131" s="50"/>
      <c r="MA131" s="50"/>
      <c r="MB131" s="50"/>
      <c r="MC131" s="50"/>
      <c r="MD131" s="50"/>
      <c r="ME131" s="50"/>
      <c r="MF131" s="50"/>
      <c r="MG131" s="50"/>
      <c r="MH131" s="50"/>
      <c r="MI131" s="50"/>
      <c r="MJ131" s="50"/>
      <c r="MK131" s="50"/>
      <c r="ML131" s="50"/>
      <c r="MM131" s="50"/>
      <c r="MN131" s="50"/>
      <c r="MO131" s="50"/>
      <c r="MP131" s="50"/>
      <c r="MQ131" s="50"/>
      <c r="MR131" s="50"/>
      <c r="MS131" s="50"/>
      <c r="MT131" s="50"/>
      <c r="MU131" s="50"/>
      <c r="MV131" s="50"/>
      <c r="MW131" s="50"/>
      <c r="MX131" s="50"/>
      <c r="MY131" s="50"/>
      <c r="MZ131" s="50"/>
      <c r="NA131" s="50"/>
      <c r="NB131" s="50"/>
      <c r="NC131" s="50"/>
      <c r="ND131" s="50"/>
      <c r="NE131" s="50"/>
      <c r="NF131" s="50"/>
      <c r="NG131" s="50"/>
      <c r="NH131" s="50"/>
      <c r="NI131" s="50"/>
      <c r="NJ131" s="50"/>
      <c r="NK131" s="50"/>
      <c r="NL131" s="50"/>
      <c r="NM131" s="50"/>
      <c r="NN131" s="50"/>
      <c r="NO131" s="50"/>
      <c r="NP131" s="50"/>
      <c r="NQ131" s="50"/>
      <c r="NR131" s="50"/>
      <c r="NS131" s="50"/>
      <c r="NT131" s="50"/>
      <c r="NU131" s="50"/>
      <c r="NV131" s="50"/>
      <c r="NW131" s="50"/>
      <c r="NX131" s="50"/>
      <c r="NY131" s="50"/>
      <c r="NZ131" s="50"/>
      <c r="OA131" s="50"/>
      <c r="OB131" s="50"/>
      <c r="OC131" s="50"/>
      <c r="OD131" s="50"/>
      <c r="OE131" s="50"/>
      <c r="OF131" s="50"/>
      <c r="OG131" s="50"/>
      <c r="OH131" s="50"/>
      <c r="OI131" s="50"/>
      <c r="OJ131" s="50"/>
      <c r="OK131" s="50"/>
      <c r="OL131" s="50"/>
      <c r="OM131" s="50"/>
      <c r="ON131" s="50"/>
      <c r="OO131" s="50"/>
      <c r="OP131" s="50"/>
      <c r="OQ131" s="50"/>
      <c r="OR131" s="50"/>
      <c r="OS131" s="50"/>
      <c r="OT131" s="50"/>
      <c r="OU131" s="50"/>
      <c r="OV131" s="50"/>
      <c r="OW131" s="50"/>
      <c r="OX131" s="50"/>
      <c r="OY131" s="50"/>
      <c r="OZ131" s="50"/>
      <c r="PA131" s="50"/>
      <c r="PB131" s="50"/>
      <c r="PC131" s="50"/>
      <c r="PD131" s="50"/>
      <c r="PE131" s="50"/>
      <c r="PF131" s="50"/>
      <c r="PG131" s="50"/>
      <c r="PH131" s="50"/>
      <c r="PI131" s="50"/>
      <c r="PJ131" s="50"/>
      <c r="PK131" s="50"/>
      <c r="PL131" s="50"/>
      <c r="PM131" s="50"/>
      <c r="PN131" s="50"/>
      <c r="PO131" s="50"/>
      <c r="PP131" s="50"/>
      <c r="PQ131" s="50"/>
      <c r="PR131" s="50"/>
      <c r="PS131" s="50"/>
      <c r="PT131" s="50"/>
      <c r="PU131" s="50"/>
      <c r="PV131" s="50"/>
      <c r="PW131" s="50"/>
      <c r="PX131" s="50"/>
      <c r="PY131" s="50"/>
      <c r="PZ131" s="50"/>
      <c r="QA131" s="50"/>
      <c r="QB131" s="50"/>
      <c r="QC131" s="50"/>
      <c r="QD131" s="50"/>
      <c r="QE131" s="50"/>
      <c r="QF131" s="50"/>
      <c r="QG131" s="50"/>
      <c r="QH131" s="50"/>
      <c r="QI131" s="50"/>
      <c r="QJ131" s="50"/>
      <c r="QK131" s="50"/>
      <c r="QL131" s="50"/>
      <c r="QM131" s="50"/>
      <c r="QN131" s="50"/>
      <c r="QO131" s="50"/>
      <c r="QP131" s="50"/>
      <c r="QQ131" s="50"/>
      <c r="QR131" s="50"/>
      <c r="QS131" s="50"/>
      <c r="QT131" s="50"/>
      <c r="QU131" s="50"/>
      <c r="QV131" s="50"/>
      <c r="QW131" s="50"/>
      <c r="QX131" s="50"/>
      <c r="QY131" s="50"/>
      <c r="QZ131" s="50"/>
      <c r="RA131" s="50"/>
      <c r="RB131" s="50"/>
      <c r="RC131" s="50"/>
      <c r="RD131" s="50"/>
      <c r="RE131" s="50"/>
      <c r="RF131" s="50"/>
      <c r="RG131" s="50"/>
      <c r="RH131" s="50"/>
      <c r="RI131" s="50"/>
      <c r="RJ131" s="50"/>
      <c r="RK131" s="50"/>
      <c r="RL131" s="50"/>
      <c r="RM131" s="50"/>
      <c r="RN131" s="50"/>
      <c r="RO131" s="50"/>
      <c r="RP131" s="50"/>
      <c r="RQ131" s="50"/>
      <c r="RR131" s="50"/>
      <c r="RS131" s="50"/>
      <c r="RT131" s="50"/>
      <c r="RU131" s="50"/>
      <c r="RV131" s="50"/>
      <c r="RW131" s="50"/>
      <c r="RX131" s="50"/>
      <c r="RY131" s="50"/>
      <c r="RZ131" s="50"/>
      <c r="SA131" s="50"/>
      <c r="SB131" s="50"/>
      <c r="SC131" s="50"/>
      <c r="SD131" s="50"/>
      <c r="SE131" s="50"/>
      <c r="SF131" s="50"/>
      <c r="SG131" s="50"/>
      <c r="SH131" s="50"/>
      <c r="SI131" s="50"/>
      <c r="SJ131" s="50"/>
      <c r="SK131" s="50"/>
      <c r="SL131" s="50"/>
      <c r="SM131" s="50"/>
      <c r="SN131" s="50"/>
      <c r="SO131" s="50"/>
      <c r="SP131" s="50"/>
      <c r="SQ131" s="50"/>
      <c r="SR131" s="50"/>
      <c r="SS131" s="50"/>
      <c r="ST131" s="50"/>
      <c r="SU131" s="50"/>
      <c r="SV131" s="50"/>
      <c r="SW131" s="50"/>
      <c r="SX131" s="50"/>
      <c r="SY131" s="50"/>
      <c r="SZ131" s="50"/>
      <c r="TA131" s="50"/>
      <c r="TB131" s="50"/>
      <c r="TC131" s="50"/>
      <c r="TD131" s="50"/>
      <c r="TE131" s="50"/>
      <c r="TF131" s="50"/>
      <c r="TG131" s="50"/>
      <c r="TH131" s="50"/>
      <c r="TI131" s="50"/>
      <c r="TJ131" s="50"/>
      <c r="TK131" s="50"/>
      <c r="TL131" s="50"/>
      <c r="TM131" s="50"/>
      <c r="TN131" s="50"/>
      <c r="TO131" s="50"/>
      <c r="TP131" s="50"/>
      <c r="TQ131" s="50"/>
      <c r="TR131" s="50"/>
      <c r="TS131" s="50"/>
      <c r="TT131" s="50"/>
      <c r="TU131" s="50"/>
      <c r="TV131" s="50"/>
      <c r="TW131" s="50"/>
      <c r="TX131" s="50"/>
      <c r="TY131" s="50"/>
      <c r="TZ131" s="50"/>
      <c r="UA131" s="50"/>
      <c r="UB131" s="50"/>
      <c r="UC131" s="50"/>
      <c r="UD131" s="50"/>
      <c r="UE131" s="50"/>
      <c r="UF131" s="50"/>
      <c r="UG131" s="50"/>
      <c r="UH131" s="50"/>
      <c r="UI131" s="50"/>
      <c r="UJ131" s="50"/>
      <c r="UK131" s="50"/>
      <c r="UL131" s="50"/>
      <c r="UM131" s="50"/>
      <c r="UN131" s="50"/>
      <c r="UO131" s="50"/>
      <c r="UP131" s="50"/>
      <c r="UQ131" s="50"/>
      <c r="UR131" s="50"/>
      <c r="US131" s="50"/>
      <c r="UT131" s="50"/>
      <c r="UU131" s="50"/>
      <c r="UV131" s="50"/>
    </row>
    <row r="132" spans="1:568" s="51" customFormat="1" ht="123" customHeight="1" x14ac:dyDescent="1.75">
      <c r="A132" s="32">
        <v>1</v>
      </c>
      <c r="B132" s="33">
        <v>2</v>
      </c>
      <c r="C132" s="33">
        <v>3</v>
      </c>
      <c r="D132" s="33">
        <v>4</v>
      </c>
      <c r="E132" s="33">
        <v>5</v>
      </c>
      <c r="F132" s="33">
        <v>6</v>
      </c>
      <c r="G132" s="33">
        <v>7</v>
      </c>
      <c r="H132" s="33">
        <v>8</v>
      </c>
      <c r="I132" s="33">
        <v>9</v>
      </c>
      <c r="J132" s="33">
        <v>10</v>
      </c>
      <c r="K132" s="49"/>
      <c r="L132" s="49"/>
      <c r="M132" s="49"/>
      <c r="N132" s="49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0"/>
      <c r="BW132" s="50"/>
      <c r="BX132" s="50"/>
      <c r="BY132" s="50"/>
      <c r="BZ132" s="50"/>
      <c r="CA132" s="50"/>
      <c r="CB132" s="50"/>
      <c r="CC132" s="50"/>
      <c r="CD132" s="50"/>
      <c r="CE132" s="50"/>
      <c r="CF132" s="50"/>
      <c r="CG132" s="50"/>
      <c r="CH132" s="50"/>
      <c r="CI132" s="50"/>
      <c r="CJ132" s="50"/>
      <c r="CK132" s="50"/>
      <c r="CL132" s="50"/>
      <c r="CM132" s="50"/>
      <c r="CN132" s="50"/>
      <c r="CO132" s="50"/>
      <c r="CP132" s="50"/>
      <c r="CQ132" s="50"/>
      <c r="CR132" s="50"/>
      <c r="CS132" s="50"/>
      <c r="CT132" s="50"/>
      <c r="CU132" s="50"/>
      <c r="CV132" s="50"/>
      <c r="CW132" s="50"/>
      <c r="CX132" s="50"/>
      <c r="CY132" s="50"/>
      <c r="CZ132" s="50"/>
      <c r="DA132" s="50"/>
      <c r="DB132" s="50"/>
      <c r="DC132" s="50"/>
      <c r="DD132" s="50"/>
      <c r="DE132" s="50"/>
      <c r="DF132" s="50"/>
      <c r="DG132" s="50"/>
      <c r="DH132" s="50"/>
      <c r="DI132" s="50"/>
      <c r="DJ132" s="50"/>
      <c r="DK132" s="50"/>
      <c r="DL132" s="50"/>
      <c r="DM132" s="50"/>
      <c r="DN132" s="50"/>
      <c r="DO132" s="50"/>
      <c r="DP132" s="50"/>
      <c r="DQ132" s="50"/>
      <c r="DR132" s="50"/>
      <c r="DS132" s="50"/>
      <c r="DT132" s="50"/>
      <c r="DU132" s="50"/>
      <c r="DV132" s="50"/>
      <c r="DW132" s="50"/>
      <c r="DX132" s="50"/>
      <c r="DY132" s="50"/>
      <c r="DZ132" s="50"/>
      <c r="EA132" s="50"/>
      <c r="EB132" s="50"/>
      <c r="EC132" s="50"/>
      <c r="ED132" s="50"/>
      <c r="EE132" s="50"/>
      <c r="EF132" s="50"/>
      <c r="EG132" s="50"/>
      <c r="EH132" s="50"/>
      <c r="EI132" s="50"/>
      <c r="EJ132" s="50"/>
      <c r="EK132" s="50"/>
      <c r="EL132" s="50"/>
      <c r="EM132" s="50"/>
      <c r="EN132" s="50"/>
      <c r="EO132" s="50"/>
      <c r="EP132" s="50"/>
      <c r="EQ132" s="50"/>
      <c r="ER132" s="50"/>
      <c r="ES132" s="50"/>
      <c r="ET132" s="50"/>
      <c r="EU132" s="50"/>
      <c r="EV132" s="50"/>
      <c r="EW132" s="50"/>
      <c r="EX132" s="50"/>
      <c r="EY132" s="50"/>
      <c r="EZ132" s="50"/>
      <c r="FA132" s="50"/>
      <c r="FB132" s="50"/>
      <c r="FC132" s="50"/>
      <c r="FD132" s="50"/>
      <c r="FE132" s="50"/>
      <c r="FF132" s="50"/>
      <c r="FG132" s="50"/>
      <c r="FH132" s="50"/>
      <c r="FI132" s="50"/>
      <c r="FJ132" s="50"/>
      <c r="FK132" s="50"/>
      <c r="FL132" s="50"/>
      <c r="FM132" s="50"/>
      <c r="FN132" s="50"/>
      <c r="FO132" s="50"/>
      <c r="FP132" s="50"/>
      <c r="FQ132" s="50"/>
      <c r="FR132" s="50"/>
      <c r="FS132" s="50"/>
      <c r="FT132" s="50"/>
      <c r="FU132" s="50"/>
      <c r="FV132" s="50"/>
      <c r="FW132" s="50"/>
      <c r="FX132" s="50"/>
      <c r="FY132" s="50"/>
      <c r="FZ132" s="50"/>
      <c r="GA132" s="50"/>
      <c r="GB132" s="50"/>
      <c r="GC132" s="50"/>
      <c r="GD132" s="50"/>
      <c r="GE132" s="50"/>
      <c r="GF132" s="50"/>
      <c r="GG132" s="50"/>
      <c r="GH132" s="50"/>
      <c r="GI132" s="50"/>
      <c r="GJ132" s="50"/>
      <c r="GK132" s="50"/>
      <c r="GL132" s="50"/>
      <c r="GM132" s="50"/>
      <c r="GN132" s="50"/>
      <c r="GO132" s="50"/>
      <c r="GP132" s="50"/>
      <c r="GQ132" s="50"/>
      <c r="GR132" s="50"/>
      <c r="GS132" s="50"/>
      <c r="GT132" s="50"/>
      <c r="GU132" s="50"/>
      <c r="GV132" s="50"/>
      <c r="GW132" s="50"/>
      <c r="GX132" s="50"/>
      <c r="GY132" s="50"/>
      <c r="GZ132" s="50"/>
      <c r="HA132" s="50"/>
      <c r="HB132" s="50"/>
      <c r="HC132" s="50"/>
      <c r="HD132" s="50"/>
      <c r="HE132" s="50"/>
      <c r="HF132" s="50"/>
      <c r="HG132" s="50"/>
      <c r="HH132" s="50"/>
      <c r="HI132" s="50"/>
      <c r="HJ132" s="50"/>
      <c r="HK132" s="50"/>
      <c r="HL132" s="50"/>
      <c r="HM132" s="50"/>
      <c r="HN132" s="50"/>
      <c r="HO132" s="50"/>
      <c r="HP132" s="50"/>
      <c r="HQ132" s="50"/>
      <c r="HR132" s="50"/>
      <c r="HS132" s="50"/>
      <c r="HT132" s="50"/>
      <c r="HU132" s="50"/>
      <c r="HV132" s="50"/>
      <c r="HW132" s="50"/>
      <c r="HX132" s="50"/>
      <c r="HY132" s="50"/>
      <c r="HZ132" s="50"/>
      <c r="IA132" s="50"/>
      <c r="IB132" s="50"/>
      <c r="IC132" s="50"/>
      <c r="ID132" s="50"/>
      <c r="IE132" s="50"/>
      <c r="IF132" s="50"/>
      <c r="IG132" s="50"/>
      <c r="IH132" s="50"/>
      <c r="II132" s="50"/>
      <c r="IJ132" s="50"/>
      <c r="IK132" s="50"/>
      <c r="IL132" s="50"/>
      <c r="IM132" s="50"/>
      <c r="IN132" s="50"/>
      <c r="IO132" s="50"/>
      <c r="IP132" s="50"/>
      <c r="IQ132" s="50"/>
      <c r="IR132" s="50"/>
      <c r="IS132" s="50"/>
      <c r="IT132" s="50"/>
      <c r="IU132" s="50"/>
      <c r="IV132" s="50"/>
      <c r="IW132" s="50"/>
      <c r="IX132" s="50"/>
      <c r="IY132" s="50"/>
      <c r="IZ132" s="50"/>
      <c r="JA132" s="50"/>
      <c r="JB132" s="50"/>
      <c r="JC132" s="50"/>
      <c r="JD132" s="50"/>
      <c r="JE132" s="50"/>
      <c r="JF132" s="50"/>
      <c r="JG132" s="50"/>
      <c r="JH132" s="50"/>
      <c r="JI132" s="50"/>
      <c r="JJ132" s="50"/>
      <c r="JK132" s="50"/>
      <c r="JL132" s="50"/>
      <c r="JM132" s="50"/>
      <c r="JN132" s="50"/>
      <c r="JO132" s="50"/>
      <c r="JP132" s="50"/>
      <c r="JQ132" s="50"/>
      <c r="JR132" s="50"/>
      <c r="JS132" s="50"/>
      <c r="JT132" s="50"/>
      <c r="JU132" s="50"/>
      <c r="JV132" s="50"/>
      <c r="JW132" s="50"/>
      <c r="JX132" s="50"/>
      <c r="JY132" s="50"/>
      <c r="JZ132" s="50"/>
      <c r="KA132" s="50"/>
      <c r="KB132" s="50"/>
      <c r="KC132" s="50"/>
      <c r="KD132" s="50"/>
      <c r="KE132" s="50"/>
      <c r="KF132" s="50"/>
      <c r="KG132" s="50"/>
      <c r="KH132" s="50"/>
      <c r="KI132" s="50"/>
      <c r="KJ132" s="50"/>
      <c r="KK132" s="50"/>
      <c r="KL132" s="50"/>
      <c r="KM132" s="50"/>
      <c r="KN132" s="50"/>
      <c r="KO132" s="50"/>
      <c r="KP132" s="50"/>
      <c r="KQ132" s="50"/>
      <c r="KR132" s="50"/>
      <c r="KS132" s="50"/>
      <c r="KT132" s="50"/>
      <c r="KU132" s="50"/>
      <c r="KV132" s="50"/>
      <c r="KW132" s="50"/>
      <c r="KX132" s="50"/>
      <c r="KY132" s="50"/>
      <c r="KZ132" s="50"/>
      <c r="LA132" s="50"/>
      <c r="LB132" s="50"/>
      <c r="LC132" s="50"/>
      <c r="LD132" s="50"/>
      <c r="LE132" s="50"/>
      <c r="LF132" s="50"/>
      <c r="LG132" s="50"/>
      <c r="LH132" s="50"/>
      <c r="LI132" s="50"/>
      <c r="LJ132" s="50"/>
      <c r="LK132" s="50"/>
      <c r="LL132" s="50"/>
      <c r="LM132" s="50"/>
      <c r="LN132" s="50"/>
      <c r="LO132" s="50"/>
      <c r="LP132" s="50"/>
      <c r="LQ132" s="50"/>
      <c r="LR132" s="50"/>
      <c r="LS132" s="50"/>
      <c r="LT132" s="50"/>
      <c r="LU132" s="50"/>
      <c r="LV132" s="50"/>
      <c r="LW132" s="50"/>
      <c r="LX132" s="50"/>
      <c r="LY132" s="50"/>
      <c r="LZ132" s="50"/>
      <c r="MA132" s="50"/>
      <c r="MB132" s="50"/>
      <c r="MC132" s="50"/>
      <c r="MD132" s="50"/>
      <c r="ME132" s="50"/>
      <c r="MF132" s="50"/>
      <c r="MG132" s="50"/>
      <c r="MH132" s="50"/>
      <c r="MI132" s="50"/>
      <c r="MJ132" s="50"/>
      <c r="MK132" s="50"/>
      <c r="ML132" s="50"/>
      <c r="MM132" s="50"/>
      <c r="MN132" s="50"/>
      <c r="MO132" s="50"/>
      <c r="MP132" s="50"/>
      <c r="MQ132" s="50"/>
      <c r="MR132" s="50"/>
      <c r="MS132" s="50"/>
      <c r="MT132" s="50"/>
      <c r="MU132" s="50"/>
      <c r="MV132" s="50"/>
      <c r="MW132" s="50"/>
      <c r="MX132" s="50"/>
      <c r="MY132" s="50"/>
      <c r="MZ132" s="50"/>
      <c r="NA132" s="50"/>
      <c r="NB132" s="50"/>
      <c r="NC132" s="50"/>
      <c r="ND132" s="50"/>
      <c r="NE132" s="50"/>
      <c r="NF132" s="50"/>
      <c r="NG132" s="50"/>
      <c r="NH132" s="50"/>
      <c r="NI132" s="50"/>
      <c r="NJ132" s="50"/>
      <c r="NK132" s="50"/>
      <c r="NL132" s="50"/>
      <c r="NM132" s="50"/>
      <c r="NN132" s="50"/>
      <c r="NO132" s="50"/>
      <c r="NP132" s="50"/>
      <c r="NQ132" s="50"/>
      <c r="NR132" s="50"/>
      <c r="NS132" s="50"/>
      <c r="NT132" s="50"/>
      <c r="NU132" s="50"/>
      <c r="NV132" s="50"/>
      <c r="NW132" s="50"/>
      <c r="NX132" s="50"/>
      <c r="NY132" s="50"/>
      <c r="NZ132" s="50"/>
      <c r="OA132" s="50"/>
      <c r="OB132" s="50"/>
      <c r="OC132" s="50"/>
      <c r="OD132" s="50"/>
      <c r="OE132" s="50"/>
      <c r="OF132" s="50"/>
      <c r="OG132" s="50"/>
      <c r="OH132" s="50"/>
      <c r="OI132" s="50"/>
      <c r="OJ132" s="50"/>
      <c r="OK132" s="50"/>
      <c r="OL132" s="50"/>
      <c r="OM132" s="50"/>
      <c r="ON132" s="50"/>
      <c r="OO132" s="50"/>
      <c r="OP132" s="50"/>
      <c r="OQ132" s="50"/>
      <c r="OR132" s="50"/>
      <c r="OS132" s="50"/>
      <c r="OT132" s="50"/>
      <c r="OU132" s="50"/>
      <c r="OV132" s="50"/>
      <c r="OW132" s="50"/>
      <c r="OX132" s="50"/>
      <c r="OY132" s="50"/>
      <c r="OZ132" s="50"/>
      <c r="PA132" s="50"/>
      <c r="PB132" s="50"/>
      <c r="PC132" s="50"/>
      <c r="PD132" s="50"/>
      <c r="PE132" s="50"/>
      <c r="PF132" s="50"/>
      <c r="PG132" s="50"/>
      <c r="PH132" s="50"/>
      <c r="PI132" s="50"/>
      <c r="PJ132" s="50"/>
      <c r="PK132" s="50"/>
      <c r="PL132" s="50"/>
      <c r="PM132" s="50"/>
      <c r="PN132" s="50"/>
      <c r="PO132" s="50"/>
      <c r="PP132" s="50"/>
      <c r="PQ132" s="50"/>
      <c r="PR132" s="50"/>
      <c r="PS132" s="50"/>
      <c r="PT132" s="50"/>
      <c r="PU132" s="50"/>
      <c r="PV132" s="50"/>
      <c r="PW132" s="50"/>
      <c r="PX132" s="50"/>
      <c r="PY132" s="50"/>
      <c r="PZ132" s="50"/>
      <c r="QA132" s="50"/>
      <c r="QB132" s="50"/>
      <c r="QC132" s="50"/>
      <c r="QD132" s="50"/>
      <c r="QE132" s="50"/>
      <c r="QF132" s="50"/>
      <c r="QG132" s="50"/>
      <c r="QH132" s="50"/>
      <c r="QI132" s="50"/>
      <c r="QJ132" s="50"/>
      <c r="QK132" s="50"/>
      <c r="QL132" s="50"/>
      <c r="QM132" s="50"/>
      <c r="QN132" s="50"/>
      <c r="QO132" s="50"/>
      <c r="QP132" s="50"/>
      <c r="QQ132" s="50"/>
      <c r="QR132" s="50"/>
      <c r="QS132" s="50"/>
      <c r="QT132" s="50"/>
      <c r="QU132" s="50"/>
      <c r="QV132" s="50"/>
      <c r="QW132" s="50"/>
      <c r="QX132" s="50"/>
      <c r="QY132" s="50"/>
      <c r="QZ132" s="50"/>
      <c r="RA132" s="50"/>
      <c r="RB132" s="50"/>
      <c r="RC132" s="50"/>
      <c r="RD132" s="50"/>
      <c r="RE132" s="50"/>
      <c r="RF132" s="50"/>
      <c r="RG132" s="50"/>
      <c r="RH132" s="50"/>
      <c r="RI132" s="50"/>
      <c r="RJ132" s="50"/>
      <c r="RK132" s="50"/>
      <c r="RL132" s="50"/>
      <c r="RM132" s="50"/>
      <c r="RN132" s="50"/>
      <c r="RO132" s="50"/>
      <c r="RP132" s="50"/>
      <c r="RQ132" s="50"/>
      <c r="RR132" s="50"/>
      <c r="RS132" s="50"/>
      <c r="RT132" s="50"/>
      <c r="RU132" s="50"/>
      <c r="RV132" s="50"/>
      <c r="RW132" s="50"/>
      <c r="RX132" s="50"/>
      <c r="RY132" s="50"/>
      <c r="RZ132" s="50"/>
      <c r="SA132" s="50"/>
      <c r="SB132" s="50"/>
      <c r="SC132" s="50"/>
      <c r="SD132" s="50"/>
      <c r="SE132" s="50"/>
      <c r="SF132" s="50"/>
      <c r="SG132" s="50"/>
      <c r="SH132" s="50"/>
      <c r="SI132" s="50"/>
      <c r="SJ132" s="50"/>
      <c r="SK132" s="50"/>
      <c r="SL132" s="50"/>
      <c r="SM132" s="50"/>
      <c r="SN132" s="50"/>
      <c r="SO132" s="50"/>
      <c r="SP132" s="50"/>
      <c r="SQ132" s="50"/>
      <c r="SR132" s="50"/>
      <c r="SS132" s="50"/>
      <c r="ST132" s="50"/>
      <c r="SU132" s="50"/>
      <c r="SV132" s="50"/>
      <c r="SW132" s="50"/>
      <c r="SX132" s="50"/>
      <c r="SY132" s="50"/>
      <c r="SZ132" s="50"/>
      <c r="TA132" s="50"/>
      <c r="TB132" s="50"/>
      <c r="TC132" s="50"/>
      <c r="TD132" s="50"/>
      <c r="TE132" s="50"/>
      <c r="TF132" s="50"/>
      <c r="TG132" s="50"/>
      <c r="TH132" s="50"/>
      <c r="TI132" s="50"/>
      <c r="TJ132" s="50"/>
      <c r="TK132" s="50"/>
      <c r="TL132" s="50"/>
      <c r="TM132" s="50"/>
      <c r="TN132" s="50"/>
      <c r="TO132" s="50"/>
      <c r="TP132" s="50"/>
      <c r="TQ132" s="50"/>
      <c r="TR132" s="50"/>
      <c r="TS132" s="50"/>
      <c r="TT132" s="50"/>
      <c r="TU132" s="50"/>
      <c r="TV132" s="50"/>
      <c r="TW132" s="50"/>
      <c r="TX132" s="50"/>
      <c r="TY132" s="50"/>
      <c r="TZ132" s="50"/>
      <c r="UA132" s="50"/>
      <c r="UB132" s="50"/>
      <c r="UC132" s="50"/>
      <c r="UD132" s="50"/>
      <c r="UE132" s="50"/>
      <c r="UF132" s="50"/>
      <c r="UG132" s="50"/>
      <c r="UH132" s="50"/>
      <c r="UI132" s="50"/>
      <c r="UJ132" s="50"/>
      <c r="UK132" s="50"/>
      <c r="UL132" s="50"/>
      <c r="UM132" s="50"/>
      <c r="UN132" s="50"/>
      <c r="UO132" s="50"/>
      <c r="UP132" s="50"/>
      <c r="UQ132" s="50"/>
      <c r="UR132" s="50"/>
      <c r="US132" s="50"/>
      <c r="UT132" s="50"/>
      <c r="UU132" s="50"/>
      <c r="UV132" s="50"/>
    </row>
    <row r="133" spans="1:568" s="51" customFormat="1" ht="409.6" customHeight="1" x14ac:dyDescent="1.75">
      <c r="A133" s="228"/>
      <c r="B133" s="228" t="s">
        <v>91</v>
      </c>
      <c r="C133" s="228"/>
      <c r="D133" s="228"/>
      <c r="E133" s="228"/>
      <c r="F133" s="228"/>
      <c r="G133" s="228"/>
      <c r="H133" s="228"/>
      <c r="I133" s="228"/>
      <c r="J133" s="228" t="s">
        <v>113</v>
      </c>
      <c r="K133" s="49"/>
      <c r="L133" s="49"/>
      <c r="M133" s="49"/>
      <c r="N133" s="49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0"/>
      <c r="BW133" s="50"/>
      <c r="BX133" s="50"/>
      <c r="BY133" s="50"/>
      <c r="BZ133" s="50"/>
      <c r="CA133" s="50"/>
      <c r="CB133" s="50"/>
      <c r="CC133" s="50"/>
      <c r="CD133" s="50"/>
      <c r="CE133" s="50"/>
      <c r="CF133" s="50"/>
      <c r="CG133" s="50"/>
      <c r="CH133" s="50"/>
      <c r="CI133" s="50"/>
      <c r="CJ133" s="50"/>
      <c r="CK133" s="50"/>
      <c r="CL133" s="50"/>
      <c r="CM133" s="50"/>
      <c r="CN133" s="50"/>
      <c r="CO133" s="50"/>
      <c r="CP133" s="50"/>
      <c r="CQ133" s="50"/>
      <c r="CR133" s="50"/>
      <c r="CS133" s="50"/>
      <c r="CT133" s="50"/>
      <c r="CU133" s="50"/>
      <c r="CV133" s="50"/>
      <c r="CW133" s="50"/>
      <c r="CX133" s="50"/>
      <c r="CY133" s="50"/>
      <c r="CZ133" s="50"/>
      <c r="DA133" s="50"/>
      <c r="DB133" s="50"/>
      <c r="DC133" s="50"/>
      <c r="DD133" s="50"/>
      <c r="DE133" s="50"/>
      <c r="DF133" s="50"/>
      <c r="DG133" s="50"/>
      <c r="DH133" s="50"/>
      <c r="DI133" s="50"/>
      <c r="DJ133" s="50"/>
      <c r="DK133" s="50"/>
      <c r="DL133" s="50"/>
      <c r="DM133" s="50"/>
      <c r="DN133" s="50"/>
      <c r="DO133" s="50"/>
      <c r="DP133" s="50"/>
      <c r="DQ133" s="50"/>
      <c r="DR133" s="50"/>
      <c r="DS133" s="50"/>
      <c r="DT133" s="50"/>
      <c r="DU133" s="50"/>
      <c r="DV133" s="50"/>
      <c r="DW133" s="50"/>
      <c r="DX133" s="50"/>
      <c r="DY133" s="50"/>
      <c r="DZ133" s="50"/>
      <c r="EA133" s="50"/>
      <c r="EB133" s="50"/>
      <c r="EC133" s="50"/>
      <c r="ED133" s="50"/>
      <c r="EE133" s="50"/>
      <c r="EF133" s="50"/>
      <c r="EG133" s="50"/>
      <c r="EH133" s="50"/>
      <c r="EI133" s="50"/>
      <c r="EJ133" s="50"/>
      <c r="EK133" s="50"/>
      <c r="EL133" s="50"/>
      <c r="EM133" s="50"/>
      <c r="EN133" s="50"/>
      <c r="EO133" s="50"/>
      <c r="EP133" s="50"/>
      <c r="EQ133" s="50"/>
      <c r="ER133" s="50"/>
      <c r="ES133" s="50"/>
      <c r="ET133" s="50"/>
      <c r="EU133" s="50"/>
      <c r="EV133" s="50"/>
      <c r="EW133" s="50"/>
      <c r="EX133" s="50"/>
      <c r="EY133" s="50"/>
      <c r="EZ133" s="50"/>
      <c r="FA133" s="50"/>
      <c r="FB133" s="50"/>
      <c r="FC133" s="50"/>
      <c r="FD133" s="50"/>
      <c r="FE133" s="50"/>
      <c r="FF133" s="50"/>
      <c r="FG133" s="50"/>
      <c r="FH133" s="50"/>
      <c r="FI133" s="50"/>
      <c r="FJ133" s="50"/>
      <c r="FK133" s="50"/>
      <c r="FL133" s="50"/>
      <c r="FM133" s="50"/>
      <c r="FN133" s="50"/>
      <c r="FO133" s="50"/>
      <c r="FP133" s="50"/>
      <c r="FQ133" s="50"/>
      <c r="FR133" s="50"/>
      <c r="FS133" s="50"/>
      <c r="FT133" s="50"/>
      <c r="FU133" s="50"/>
      <c r="FV133" s="50"/>
      <c r="FW133" s="50"/>
      <c r="FX133" s="50"/>
      <c r="FY133" s="50"/>
      <c r="FZ133" s="50"/>
      <c r="GA133" s="50"/>
      <c r="GB133" s="50"/>
      <c r="GC133" s="50"/>
      <c r="GD133" s="50"/>
      <c r="GE133" s="50"/>
      <c r="GF133" s="50"/>
      <c r="GG133" s="50"/>
      <c r="GH133" s="50"/>
      <c r="GI133" s="50"/>
      <c r="GJ133" s="50"/>
      <c r="GK133" s="50"/>
      <c r="GL133" s="50"/>
      <c r="GM133" s="50"/>
      <c r="GN133" s="50"/>
      <c r="GO133" s="50"/>
      <c r="GP133" s="50"/>
      <c r="GQ133" s="50"/>
      <c r="GR133" s="50"/>
      <c r="GS133" s="50"/>
      <c r="GT133" s="50"/>
      <c r="GU133" s="50"/>
      <c r="GV133" s="50"/>
      <c r="GW133" s="50"/>
      <c r="GX133" s="50"/>
      <c r="GY133" s="50"/>
      <c r="GZ133" s="50"/>
      <c r="HA133" s="50"/>
      <c r="HB133" s="50"/>
      <c r="HC133" s="50"/>
      <c r="HD133" s="50"/>
      <c r="HE133" s="50"/>
      <c r="HF133" s="50"/>
      <c r="HG133" s="50"/>
      <c r="HH133" s="50"/>
      <c r="HI133" s="50"/>
      <c r="HJ133" s="50"/>
      <c r="HK133" s="50"/>
      <c r="HL133" s="50"/>
      <c r="HM133" s="50"/>
      <c r="HN133" s="50"/>
      <c r="HO133" s="50"/>
      <c r="HP133" s="50"/>
      <c r="HQ133" s="50"/>
      <c r="HR133" s="50"/>
      <c r="HS133" s="50"/>
      <c r="HT133" s="50"/>
      <c r="HU133" s="50"/>
      <c r="HV133" s="50"/>
      <c r="HW133" s="50"/>
      <c r="HX133" s="50"/>
      <c r="HY133" s="50"/>
      <c r="HZ133" s="50"/>
      <c r="IA133" s="50"/>
      <c r="IB133" s="50"/>
      <c r="IC133" s="50"/>
      <c r="ID133" s="50"/>
      <c r="IE133" s="50"/>
      <c r="IF133" s="50"/>
      <c r="IG133" s="50"/>
      <c r="IH133" s="50"/>
      <c r="II133" s="50"/>
      <c r="IJ133" s="50"/>
      <c r="IK133" s="50"/>
      <c r="IL133" s="50"/>
      <c r="IM133" s="50"/>
      <c r="IN133" s="50"/>
      <c r="IO133" s="50"/>
      <c r="IP133" s="50"/>
      <c r="IQ133" s="50"/>
      <c r="IR133" s="50"/>
      <c r="IS133" s="50"/>
      <c r="IT133" s="50"/>
      <c r="IU133" s="50"/>
      <c r="IV133" s="50"/>
      <c r="IW133" s="50"/>
      <c r="IX133" s="50"/>
      <c r="IY133" s="50"/>
      <c r="IZ133" s="50"/>
      <c r="JA133" s="50"/>
      <c r="JB133" s="50"/>
      <c r="JC133" s="50"/>
      <c r="JD133" s="50"/>
      <c r="JE133" s="50"/>
      <c r="JF133" s="50"/>
      <c r="JG133" s="50"/>
      <c r="JH133" s="50"/>
      <c r="JI133" s="50"/>
      <c r="JJ133" s="50"/>
      <c r="JK133" s="50"/>
      <c r="JL133" s="50"/>
      <c r="JM133" s="50"/>
      <c r="JN133" s="50"/>
      <c r="JO133" s="50"/>
      <c r="JP133" s="50"/>
      <c r="JQ133" s="50"/>
      <c r="JR133" s="50"/>
      <c r="JS133" s="50"/>
      <c r="JT133" s="50"/>
      <c r="JU133" s="50"/>
      <c r="JV133" s="50"/>
      <c r="JW133" s="50"/>
      <c r="JX133" s="50"/>
      <c r="JY133" s="50"/>
      <c r="JZ133" s="50"/>
      <c r="KA133" s="50"/>
      <c r="KB133" s="50"/>
      <c r="KC133" s="50"/>
      <c r="KD133" s="50"/>
      <c r="KE133" s="50"/>
      <c r="KF133" s="50"/>
      <c r="KG133" s="50"/>
      <c r="KH133" s="50"/>
      <c r="KI133" s="50"/>
      <c r="KJ133" s="50"/>
      <c r="KK133" s="50"/>
      <c r="KL133" s="50"/>
      <c r="KM133" s="50"/>
      <c r="KN133" s="50"/>
      <c r="KO133" s="50"/>
      <c r="KP133" s="50"/>
      <c r="KQ133" s="50"/>
      <c r="KR133" s="50"/>
      <c r="KS133" s="50"/>
      <c r="KT133" s="50"/>
      <c r="KU133" s="50"/>
      <c r="KV133" s="50"/>
      <c r="KW133" s="50"/>
      <c r="KX133" s="50"/>
      <c r="KY133" s="50"/>
      <c r="KZ133" s="50"/>
      <c r="LA133" s="50"/>
      <c r="LB133" s="50"/>
      <c r="LC133" s="50"/>
      <c r="LD133" s="50"/>
      <c r="LE133" s="50"/>
      <c r="LF133" s="50"/>
      <c r="LG133" s="50"/>
      <c r="LH133" s="50"/>
      <c r="LI133" s="50"/>
      <c r="LJ133" s="50"/>
      <c r="LK133" s="50"/>
      <c r="LL133" s="50"/>
      <c r="LM133" s="50"/>
      <c r="LN133" s="50"/>
      <c r="LO133" s="50"/>
      <c r="LP133" s="50"/>
      <c r="LQ133" s="50"/>
      <c r="LR133" s="50"/>
      <c r="LS133" s="50"/>
      <c r="LT133" s="50"/>
      <c r="LU133" s="50"/>
      <c r="LV133" s="50"/>
      <c r="LW133" s="50"/>
      <c r="LX133" s="50"/>
      <c r="LY133" s="50"/>
      <c r="LZ133" s="50"/>
      <c r="MA133" s="50"/>
      <c r="MB133" s="50"/>
      <c r="MC133" s="50"/>
      <c r="MD133" s="50"/>
      <c r="ME133" s="50"/>
      <c r="MF133" s="50"/>
      <c r="MG133" s="50"/>
      <c r="MH133" s="50"/>
      <c r="MI133" s="50"/>
      <c r="MJ133" s="50"/>
      <c r="MK133" s="50"/>
      <c r="ML133" s="50"/>
      <c r="MM133" s="50"/>
      <c r="MN133" s="50"/>
      <c r="MO133" s="50"/>
      <c r="MP133" s="50"/>
      <c r="MQ133" s="50"/>
      <c r="MR133" s="50"/>
      <c r="MS133" s="50"/>
      <c r="MT133" s="50"/>
      <c r="MU133" s="50"/>
      <c r="MV133" s="50"/>
      <c r="MW133" s="50"/>
      <c r="MX133" s="50"/>
      <c r="MY133" s="50"/>
      <c r="MZ133" s="50"/>
      <c r="NA133" s="50"/>
      <c r="NB133" s="50"/>
      <c r="NC133" s="50"/>
      <c r="ND133" s="50"/>
      <c r="NE133" s="50"/>
      <c r="NF133" s="50"/>
      <c r="NG133" s="50"/>
      <c r="NH133" s="50"/>
      <c r="NI133" s="50"/>
      <c r="NJ133" s="50"/>
      <c r="NK133" s="50"/>
      <c r="NL133" s="50"/>
      <c r="NM133" s="50"/>
      <c r="NN133" s="50"/>
      <c r="NO133" s="50"/>
      <c r="NP133" s="50"/>
      <c r="NQ133" s="50"/>
      <c r="NR133" s="50"/>
      <c r="NS133" s="50"/>
      <c r="NT133" s="50"/>
      <c r="NU133" s="50"/>
      <c r="NV133" s="50"/>
      <c r="NW133" s="50"/>
      <c r="NX133" s="50"/>
      <c r="NY133" s="50"/>
      <c r="NZ133" s="50"/>
      <c r="OA133" s="50"/>
      <c r="OB133" s="50"/>
      <c r="OC133" s="50"/>
      <c r="OD133" s="50"/>
      <c r="OE133" s="50"/>
      <c r="OF133" s="50"/>
      <c r="OG133" s="50"/>
      <c r="OH133" s="50"/>
      <c r="OI133" s="50"/>
      <c r="OJ133" s="50"/>
      <c r="OK133" s="50"/>
      <c r="OL133" s="50"/>
      <c r="OM133" s="50"/>
      <c r="ON133" s="50"/>
      <c r="OO133" s="50"/>
      <c r="OP133" s="50"/>
      <c r="OQ133" s="50"/>
      <c r="OR133" s="50"/>
      <c r="OS133" s="50"/>
      <c r="OT133" s="50"/>
      <c r="OU133" s="50"/>
      <c r="OV133" s="50"/>
      <c r="OW133" s="50"/>
      <c r="OX133" s="50"/>
      <c r="OY133" s="50"/>
      <c r="OZ133" s="50"/>
      <c r="PA133" s="50"/>
      <c r="PB133" s="50"/>
      <c r="PC133" s="50"/>
      <c r="PD133" s="50"/>
      <c r="PE133" s="50"/>
      <c r="PF133" s="50"/>
      <c r="PG133" s="50"/>
      <c r="PH133" s="50"/>
      <c r="PI133" s="50"/>
      <c r="PJ133" s="50"/>
      <c r="PK133" s="50"/>
      <c r="PL133" s="50"/>
      <c r="PM133" s="50"/>
      <c r="PN133" s="50"/>
      <c r="PO133" s="50"/>
      <c r="PP133" s="50"/>
      <c r="PQ133" s="50"/>
      <c r="PR133" s="50"/>
      <c r="PS133" s="50"/>
      <c r="PT133" s="50"/>
      <c r="PU133" s="50"/>
      <c r="PV133" s="50"/>
      <c r="PW133" s="50"/>
      <c r="PX133" s="50"/>
      <c r="PY133" s="50"/>
      <c r="PZ133" s="50"/>
      <c r="QA133" s="50"/>
      <c r="QB133" s="50"/>
      <c r="QC133" s="50"/>
      <c r="QD133" s="50"/>
      <c r="QE133" s="50"/>
      <c r="QF133" s="50"/>
      <c r="QG133" s="50"/>
      <c r="QH133" s="50"/>
      <c r="QI133" s="50"/>
      <c r="QJ133" s="50"/>
      <c r="QK133" s="50"/>
      <c r="QL133" s="50"/>
      <c r="QM133" s="50"/>
      <c r="QN133" s="50"/>
      <c r="QO133" s="50"/>
      <c r="QP133" s="50"/>
      <c r="QQ133" s="50"/>
      <c r="QR133" s="50"/>
      <c r="QS133" s="50"/>
      <c r="QT133" s="50"/>
      <c r="QU133" s="50"/>
      <c r="QV133" s="50"/>
      <c r="QW133" s="50"/>
      <c r="QX133" s="50"/>
      <c r="QY133" s="50"/>
      <c r="QZ133" s="50"/>
      <c r="RA133" s="50"/>
      <c r="RB133" s="50"/>
      <c r="RC133" s="50"/>
      <c r="RD133" s="50"/>
      <c r="RE133" s="50"/>
      <c r="RF133" s="50"/>
      <c r="RG133" s="50"/>
      <c r="RH133" s="50"/>
      <c r="RI133" s="50"/>
      <c r="RJ133" s="50"/>
      <c r="RK133" s="50"/>
      <c r="RL133" s="50"/>
      <c r="RM133" s="50"/>
      <c r="RN133" s="50"/>
      <c r="RO133" s="50"/>
      <c r="RP133" s="50"/>
      <c r="RQ133" s="50"/>
      <c r="RR133" s="50"/>
      <c r="RS133" s="50"/>
      <c r="RT133" s="50"/>
      <c r="RU133" s="50"/>
      <c r="RV133" s="50"/>
      <c r="RW133" s="50"/>
      <c r="RX133" s="50"/>
      <c r="RY133" s="50"/>
      <c r="RZ133" s="50"/>
      <c r="SA133" s="50"/>
      <c r="SB133" s="50"/>
      <c r="SC133" s="50"/>
      <c r="SD133" s="50"/>
      <c r="SE133" s="50"/>
      <c r="SF133" s="50"/>
      <c r="SG133" s="50"/>
      <c r="SH133" s="50"/>
      <c r="SI133" s="50"/>
      <c r="SJ133" s="50"/>
      <c r="SK133" s="50"/>
      <c r="SL133" s="50"/>
      <c r="SM133" s="50"/>
      <c r="SN133" s="50"/>
      <c r="SO133" s="50"/>
      <c r="SP133" s="50"/>
      <c r="SQ133" s="50"/>
      <c r="SR133" s="50"/>
      <c r="SS133" s="50"/>
      <c r="ST133" s="50"/>
      <c r="SU133" s="50"/>
      <c r="SV133" s="50"/>
      <c r="SW133" s="50"/>
      <c r="SX133" s="50"/>
      <c r="SY133" s="50"/>
      <c r="SZ133" s="50"/>
      <c r="TA133" s="50"/>
      <c r="TB133" s="50"/>
      <c r="TC133" s="50"/>
      <c r="TD133" s="50"/>
      <c r="TE133" s="50"/>
      <c r="TF133" s="50"/>
      <c r="TG133" s="50"/>
      <c r="TH133" s="50"/>
      <c r="TI133" s="50"/>
      <c r="TJ133" s="50"/>
      <c r="TK133" s="50"/>
      <c r="TL133" s="50"/>
      <c r="TM133" s="50"/>
      <c r="TN133" s="50"/>
      <c r="TO133" s="50"/>
      <c r="TP133" s="50"/>
      <c r="TQ133" s="50"/>
      <c r="TR133" s="50"/>
      <c r="TS133" s="50"/>
      <c r="TT133" s="50"/>
      <c r="TU133" s="50"/>
      <c r="TV133" s="50"/>
      <c r="TW133" s="50"/>
      <c r="TX133" s="50"/>
      <c r="TY133" s="50"/>
      <c r="TZ133" s="50"/>
      <c r="UA133" s="50"/>
      <c r="UB133" s="50"/>
      <c r="UC133" s="50"/>
      <c r="UD133" s="50"/>
      <c r="UE133" s="50"/>
      <c r="UF133" s="50"/>
      <c r="UG133" s="50"/>
      <c r="UH133" s="50"/>
      <c r="UI133" s="50"/>
      <c r="UJ133" s="50"/>
      <c r="UK133" s="50"/>
      <c r="UL133" s="50"/>
      <c r="UM133" s="50"/>
      <c r="UN133" s="50"/>
      <c r="UO133" s="50"/>
      <c r="UP133" s="50"/>
      <c r="UQ133" s="50"/>
      <c r="UR133" s="50"/>
      <c r="US133" s="50"/>
      <c r="UT133" s="50"/>
      <c r="UU133" s="50"/>
      <c r="UV133" s="50"/>
    </row>
    <row r="134" spans="1:568" s="51" customFormat="1" ht="408.75" customHeight="1" x14ac:dyDescent="1.75">
      <c r="A134" s="232"/>
      <c r="B134" s="138"/>
      <c r="C134" s="138"/>
      <c r="D134" s="138"/>
      <c r="E134" s="138"/>
      <c r="F134" s="138"/>
      <c r="G134" s="138"/>
      <c r="H134" s="138"/>
      <c r="I134" s="138"/>
      <c r="J134" s="138"/>
      <c r="K134" s="49"/>
      <c r="L134" s="49"/>
      <c r="M134" s="49"/>
      <c r="N134" s="49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  <c r="CB134" s="50"/>
      <c r="CC134" s="50"/>
      <c r="CD134" s="50"/>
      <c r="CE134" s="50"/>
      <c r="CF134" s="50"/>
      <c r="CG134" s="50"/>
      <c r="CH134" s="50"/>
      <c r="CI134" s="50"/>
      <c r="CJ134" s="50"/>
      <c r="CK134" s="50"/>
      <c r="CL134" s="50"/>
      <c r="CM134" s="50"/>
      <c r="CN134" s="50"/>
      <c r="CO134" s="50"/>
      <c r="CP134" s="50"/>
      <c r="CQ134" s="50"/>
      <c r="CR134" s="50"/>
      <c r="CS134" s="50"/>
      <c r="CT134" s="50"/>
      <c r="CU134" s="50"/>
      <c r="CV134" s="50"/>
      <c r="CW134" s="50"/>
      <c r="CX134" s="50"/>
      <c r="CY134" s="50"/>
      <c r="CZ134" s="50"/>
      <c r="DA134" s="50"/>
      <c r="DB134" s="50"/>
      <c r="DC134" s="50"/>
      <c r="DD134" s="50"/>
      <c r="DE134" s="50"/>
      <c r="DF134" s="50"/>
      <c r="DG134" s="50"/>
      <c r="DH134" s="50"/>
      <c r="DI134" s="50"/>
      <c r="DJ134" s="50"/>
      <c r="DK134" s="50"/>
      <c r="DL134" s="50"/>
      <c r="DM134" s="50"/>
      <c r="DN134" s="50"/>
      <c r="DO134" s="50"/>
      <c r="DP134" s="50"/>
      <c r="DQ134" s="50"/>
      <c r="DR134" s="50"/>
      <c r="DS134" s="50"/>
      <c r="DT134" s="50"/>
      <c r="DU134" s="50"/>
      <c r="DV134" s="50"/>
      <c r="DW134" s="50"/>
      <c r="DX134" s="50"/>
      <c r="DY134" s="50"/>
      <c r="DZ134" s="50"/>
      <c r="EA134" s="50"/>
      <c r="EB134" s="50"/>
      <c r="EC134" s="50"/>
      <c r="ED134" s="50"/>
      <c r="EE134" s="50"/>
      <c r="EF134" s="50"/>
      <c r="EG134" s="50"/>
      <c r="EH134" s="50"/>
      <c r="EI134" s="50"/>
      <c r="EJ134" s="50"/>
      <c r="EK134" s="50"/>
      <c r="EL134" s="50"/>
      <c r="EM134" s="50"/>
      <c r="EN134" s="50"/>
      <c r="EO134" s="50"/>
      <c r="EP134" s="50"/>
      <c r="EQ134" s="50"/>
      <c r="ER134" s="50"/>
      <c r="ES134" s="50"/>
      <c r="ET134" s="50"/>
      <c r="EU134" s="50"/>
      <c r="EV134" s="50"/>
      <c r="EW134" s="50"/>
      <c r="EX134" s="50"/>
      <c r="EY134" s="50"/>
      <c r="EZ134" s="50"/>
      <c r="FA134" s="50"/>
      <c r="FB134" s="50"/>
      <c r="FC134" s="50"/>
      <c r="FD134" s="50"/>
      <c r="FE134" s="50"/>
      <c r="FF134" s="50"/>
      <c r="FG134" s="50"/>
      <c r="FH134" s="50"/>
      <c r="FI134" s="50"/>
      <c r="FJ134" s="50"/>
      <c r="FK134" s="50"/>
      <c r="FL134" s="50"/>
      <c r="FM134" s="50"/>
      <c r="FN134" s="50"/>
      <c r="FO134" s="50"/>
      <c r="FP134" s="50"/>
      <c r="FQ134" s="50"/>
      <c r="FR134" s="50"/>
      <c r="FS134" s="50"/>
      <c r="FT134" s="50"/>
      <c r="FU134" s="50"/>
      <c r="FV134" s="50"/>
      <c r="FW134" s="50"/>
      <c r="FX134" s="50"/>
      <c r="FY134" s="50"/>
      <c r="FZ134" s="50"/>
      <c r="GA134" s="50"/>
      <c r="GB134" s="50"/>
      <c r="GC134" s="50"/>
      <c r="GD134" s="50"/>
      <c r="GE134" s="50"/>
      <c r="GF134" s="50"/>
      <c r="GG134" s="50"/>
      <c r="GH134" s="50"/>
      <c r="GI134" s="50"/>
      <c r="GJ134" s="50"/>
      <c r="GK134" s="50"/>
      <c r="GL134" s="50"/>
      <c r="GM134" s="50"/>
      <c r="GN134" s="50"/>
      <c r="GO134" s="50"/>
      <c r="GP134" s="50"/>
      <c r="GQ134" s="50"/>
      <c r="GR134" s="50"/>
      <c r="GS134" s="50"/>
      <c r="GT134" s="50"/>
      <c r="GU134" s="50"/>
      <c r="GV134" s="50"/>
      <c r="GW134" s="50"/>
      <c r="GX134" s="50"/>
      <c r="GY134" s="50"/>
      <c r="GZ134" s="50"/>
      <c r="HA134" s="50"/>
      <c r="HB134" s="50"/>
      <c r="HC134" s="50"/>
      <c r="HD134" s="50"/>
      <c r="HE134" s="50"/>
      <c r="HF134" s="50"/>
      <c r="HG134" s="50"/>
      <c r="HH134" s="50"/>
      <c r="HI134" s="50"/>
      <c r="HJ134" s="50"/>
      <c r="HK134" s="50"/>
      <c r="HL134" s="50"/>
      <c r="HM134" s="50"/>
      <c r="HN134" s="50"/>
      <c r="HO134" s="50"/>
      <c r="HP134" s="50"/>
      <c r="HQ134" s="50"/>
      <c r="HR134" s="50"/>
      <c r="HS134" s="50"/>
      <c r="HT134" s="50"/>
      <c r="HU134" s="50"/>
      <c r="HV134" s="50"/>
      <c r="HW134" s="50"/>
      <c r="HX134" s="50"/>
      <c r="HY134" s="50"/>
      <c r="HZ134" s="50"/>
      <c r="IA134" s="50"/>
      <c r="IB134" s="50"/>
      <c r="IC134" s="50"/>
      <c r="ID134" s="50"/>
      <c r="IE134" s="50"/>
      <c r="IF134" s="50"/>
      <c r="IG134" s="50"/>
      <c r="IH134" s="50"/>
      <c r="II134" s="50"/>
      <c r="IJ134" s="50"/>
      <c r="IK134" s="50"/>
      <c r="IL134" s="50"/>
      <c r="IM134" s="50"/>
      <c r="IN134" s="50"/>
      <c r="IO134" s="50"/>
      <c r="IP134" s="50"/>
      <c r="IQ134" s="50"/>
      <c r="IR134" s="50"/>
      <c r="IS134" s="50"/>
      <c r="IT134" s="50"/>
      <c r="IU134" s="50"/>
      <c r="IV134" s="50"/>
      <c r="IW134" s="50"/>
      <c r="IX134" s="50"/>
      <c r="IY134" s="50"/>
      <c r="IZ134" s="50"/>
      <c r="JA134" s="50"/>
      <c r="JB134" s="50"/>
      <c r="JC134" s="50"/>
      <c r="JD134" s="50"/>
      <c r="JE134" s="50"/>
      <c r="JF134" s="50"/>
      <c r="JG134" s="50"/>
      <c r="JH134" s="50"/>
      <c r="JI134" s="50"/>
      <c r="JJ134" s="50"/>
      <c r="JK134" s="50"/>
      <c r="JL134" s="50"/>
      <c r="JM134" s="50"/>
      <c r="JN134" s="50"/>
      <c r="JO134" s="50"/>
      <c r="JP134" s="50"/>
      <c r="JQ134" s="50"/>
      <c r="JR134" s="50"/>
      <c r="JS134" s="50"/>
      <c r="JT134" s="50"/>
      <c r="JU134" s="50"/>
      <c r="JV134" s="50"/>
      <c r="JW134" s="50"/>
      <c r="JX134" s="50"/>
      <c r="JY134" s="50"/>
      <c r="JZ134" s="50"/>
      <c r="KA134" s="50"/>
      <c r="KB134" s="50"/>
      <c r="KC134" s="50"/>
      <c r="KD134" s="50"/>
      <c r="KE134" s="50"/>
      <c r="KF134" s="50"/>
      <c r="KG134" s="50"/>
      <c r="KH134" s="50"/>
      <c r="KI134" s="50"/>
      <c r="KJ134" s="50"/>
      <c r="KK134" s="50"/>
      <c r="KL134" s="50"/>
      <c r="KM134" s="50"/>
      <c r="KN134" s="50"/>
      <c r="KO134" s="50"/>
      <c r="KP134" s="50"/>
      <c r="KQ134" s="50"/>
      <c r="KR134" s="50"/>
      <c r="KS134" s="50"/>
      <c r="KT134" s="50"/>
      <c r="KU134" s="50"/>
      <c r="KV134" s="50"/>
      <c r="KW134" s="50"/>
      <c r="KX134" s="50"/>
      <c r="KY134" s="50"/>
      <c r="KZ134" s="50"/>
      <c r="LA134" s="50"/>
      <c r="LB134" s="50"/>
      <c r="LC134" s="50"/>
      <c r="LD134" s="50"/>
      <c r="LE134" s="50"/>
      <c r="LF134" s="50"/>
      <c r="LG134" s="50"/>
      <c r="LH134" s="50"/>
      <c r="LI134" s="50"/>
      <c r="LJ134" s="50"/>
      <c r="LK134" s="50"/>
      <c r="LL134" s="50"/>
      <c r="LM134" s="50"/>
      <c r="LN134" s="50"/>
      <c r="LO134" s="50"/>
      <c r="LP134" s="50"/>
      <c r="LQ134" s="50"/>
      <c r="LR134" s="50"/>
      <c r="LS134" s="50"/>
      <c r="LT134" s="50"/>
      <c r="LU134" s="50"/>
      <c r="LV134" s="50"/>
      <c r="LW134" s="50"/>
      <c r="LX134" s="50"/>
      <c r="LY134" s="50"/>
      <c r="LZ134" s="50"/>
      <c r="MA134" s="50"/>
      <c r="MB134" s="50"/>
      <c r="MC134" s="50"/>
      <c r="MD134" s="50"/>
      <c r="ME134" s="50"/>
      <c r="MF134" s="50"/>
      <c r="MG134" s="50"/>
      <c r="MH134" s="50"/>
      <c r="MI134" s="50"/>
      <c r="MJ134" s="50"/>
      <c r="MK134" s="50"/>
      <c r="ML134" s="50"/>
      <c r="MM134" s="50"/>
      <c r="MN134" s="50"/>
      <c r="MO134" s="50"/>
      <c r="MP134" s="50"/>
      <c r="MQ134" s="50"/>
      <c r="MR134" s="50"/>
      <c r="MS134" s="50"/>
      <c r="MT134" s="50"/>
      <c r="MU134" s="50"/>
      <c r="MV134" s="50"/>
      <c r="MW134" s="50"/>
      <c r="MX134" s="50"/>
      <c r="MY134" s="50"/>
      <c r="MZ134" s="50"/>
      <c r="NA134" s="50"/>
      <c r="NB134" s="50"/>
      <c r="NC134" s="50"/>
      <c r="ND134" s="50"/>
      <c r="NE134" s="50"/>
      <c r="NF134" s="50"/>
      <c r="NG134" s="50"/>
      <c r="NH134" s="50"/>
      <c r="NI134" s="50"/>
      <c r="NJ134" s="50"/>
      <c r="NK134" s="50"/>
      <c r="NL134" s="50"/>
      <c r="NM134" s="50"/>
      <c r="NN134" s="50"/>
      <c r="NO134" s="50"/>
      <c r="NP134" s="50"/>
      <c r="NQ134" s="50"/>
      <c r="NR134" s="50"/>
      <c r="NS134" s="50"/>
      <c r="NT134" s="50"/>
      <c r="NU134" s="50"/>
      <c r="NV134" s="50"/>
      <c r="NW134" s="50"/>
      <c r="NX134" s="50"/>
      <c r="NY134" s="50"/>
      <c r="NZ134" s="50"/>
      <c r="OA134" s="50"/>
      <c r="OB134" s="50"/>
      <c r="OC134" s="50"/>
      <c r="OD134" s="50"/>
      <c r="OE134" s="50"/>
      <c r="OF134" s="50"/>
      <c r="OG134" s="50"/>
      <c r="OH134" s="50"/>
      <c r="OI134" s="50"/>
      <c r="OJ134" s="50"/>
      <c r="OK134" s="50"/>
      <c r="OL134" s="50"/>
      <c r="OM134" s="50"/>
      <c r="ON134" s="50"/>
      <c r="OO134" s="50"/>
      <c r="OP134" s="50"/>
      <c r="OQ134" s="50"/>
      <c r="OR134" s="50"/>
      <c r="OS134" s="50"/>
      <c r="OT134" s="50"/>
      <c r="OU134" s="50"/>
      <c r="OV134" s="50"/>
      <c r="OW134" s="50"/>
      <c r="OX134" s="50"/>
      <c r="OY134" s="50"/>
      <c r="OZ134" s="50"/>
      <c r="PA134" s="50"/>
      <c r="PB134" s="50"/>
      <c r="PC134" s="50"/>
      <c r="PD134" s="50"/>
      <c r="PE134" s="50"/>
      <c r="PF134" s="50"/>
      <c r="PG134" s="50"/>
      <c r="PH134" s="50"/>
      <c r="PI134" s="50"/>
      <c r="PJ134" s="50"/>
      <c r="PK134" s="50"/>
      <c r="PL134" s="50"/>
      <c r="PM134" s="50"/>
      <c r="PN134" s="50"/>
      <c r="PO134" s="50"/>
      <c r="PP134" s="50"/>
      <c r="PQ134" s="50"/>
      <c r="PR134" s="50"/>
      <c r="PS134" s="50"/>
      <c r="PT134" s="50"/>
      <c r="PU134" s="50"/>
      <c r="PV134" s="50"/>
      <c r="PW134" s="50"/>
      <c r="PX134" s="50"/>
      <c r="PY134" s="50"/>
      <c r="PZ134" s="50"/>
      <c r="QA134" s="50"/>
      <c r="QB134" s="50"/>
      <c r="QC134" s="50"/>
      <c r="QD134" s="50"/>
      <c r="QE134" s="50"/>
      <c r="QF134" s="50"/>
      <c r="QG134" s="50"/>
      <c r="QH134" s="50"/>
      <c r="QI134" s="50"/>
      <c r="QJ134" s="50"/>
      <c r="QK134" s="50"/>
      <c r="QL134" s="50"/>
      <c r="QM134" s="50"/>
      <c r="QN134" s="50"/>
      <c r="QO134" s="50"/>
      <c r="QP134" s="50"/>
      <c r="QQ134" s="50"/>
      <c r="QR134" s="50"/>
      <c r="QS134" s="50"/>
      <c r="QT134" s="50"/>
      <c r="QU134" s="50"/>
      <c r="QV134" s="50"/>
      <c r="QW134" s="50"/>
      <c r="QX134" s="50"/>
      <c r="QY134" s="50"/>
      <c r="QZ134" s="50"/>
      <c r="RA134" s="50"/>
      <c r="RB134" s="50"/>
      <c r="RC134" s="50"/>
      <c r="RD134" s="50"/>
      <c r="RE134" s="50"/>
      <c r="RF134" s="50"/>
      <c r="RG134" s="50"/>
      <c r="RH134" s="50"/>
      <c r="RI134" s="50"/>
      <c r="RJ134" s="50"/>
      <c r="RK134" s="50"/>
      <c r="RL134" s="50"/>
      <c r="RM134" s="50"/>
      <c r="RN134" s="50"/>
      <c r="RO134" s="50"/>
      <c r="RP134" s="50"/>
      <c r="RQ134" s="50"/>
      <c r="RR134" s="50"/>
      <c r="RS134" s="50"/>
      <c r="RT134" s="50"/>
      <c r="RU134" s="50"/>
      <c r="RV134" s="50"/>
      <c r="RW134" s="50"/>
      <c r="RX134" s="50"/>
      <c r="RY134" s="50"/>
      <c r="RZ134" s="50"/>
      <c r="SA134" s="50"/>
      <c r="SB134" s="50"/>
      <c r="SC134" s="50"/>
      <c r="SD134" s="50"/>
      <c r="SE134" s="50"/>
      <c r="SF134" s="50"/>
      <c r="SG134" s="50"/>
      <c r="SH134" s="50"/>
      <c r="SI134" s="50"/>
      <c r="SJ134" s="50"/>
      <c r="SK134" s="50"/>
      <c r="SL134" s="50"/>
      <c r="SM134" s="50"/>
      <c r="SN134" s="50"/>
      <c r="SO134" s="50"/>
      <c r="SP134" s="50"/>
      <c r="SQ134" s="50"/>
      <c r="SR134" s="50"/>
      <c r="SS134" s="50"/>
      <c r="ST134" s="50"/>
      <c r="SU134" s="50"/>
      <c r="SV134" s="50"/>
      <c r="SW134" s="50"/>
      <c r="SX134" s="50"/>
      <c r="SY134" s="50"/>
      <c r="SZ134" s="50"/>
      <c r="TA134" s="50"/>
      <c r="TB134" s="50"/>
      <c r="TC134" s="50"/>
      <c r="TD134" s="50"/>
      <c r="TE134" s="50"/>
      <c r="TF134" s="50"/>
      <c r="TG134" s="50"/>
      <c r="TH134" s="50"/>
      <c r="TI134" s="50"/>
      <c r="TJ134" s="50"/>
      <c r="TK134" s="50"/>
      <c r="TL134" s="50"/>
      <c r="TM134" s="50"/>
      <c r="TN134" s="50"/>
      <c r="TO134" s="50"/>
      <c r="TP134" s="50"/>
      <c r="TQ134" s="50"/>
      <c r="TR134" s="50"/>
      <c r="TS134" s="50"/>
      <c r="TT134" s="50"/>
      <c r="TU134" s="50"/>
      <c r="TV134" s="50"/>
      <c r="TW134" s="50"/>
      <c r="TX134" s="50"/>
      <c r="TY134" s="50"/>
      <c r="TZ134" s="50"/>
      <c r="UA134" s="50"/>
      <c r="UB134" s="50"/>
      <c r="UC134" s="50"/>
      <c r="UD134" s="50"/>
      <c r="UE134" s="50"/>
      <c r="UF134" s="50"/>
      <c r="UG134" s="50"/>
      <c r="UH134" s="50"/>
      <c r="UI134" s="50"/>
      <c r="UJ134" s="50"/>
      <c r="UK134" s="50"/>
      <c r="UL134" s="50"/>
      <c r="UM134" s="50"/>
      <c r="UN134" s="50"/>
      <c r="UO134" s="50"/>
      <c r="UP134" s="50"/>
      <c r="UQ134" s="50"/>
      <c r="UR134" s="50"/>
      <c r="US134" s="50"/>
      <c r="UT134" s="50"/>
      <c r="UU134" s="50"/>
      <c r="UV134" s="50"/>
    </row>
    <row r="135" spans="1:568" s="51" customFormat="1" ht="408.75" customHeight="1" x14ac:dyDescent="1.75">
      <c r="A135" s="232"/>
      <c r="B135" s="138"/>
      <c r="C135" s="138"/>
      <c r="D135" s="138"/>
      <c r="E135" s="138"/>
      <c r="F135" s="138"/>
      <c r="G135" s="138"/>
      <c r="H135" s="138"/>
      <c r="I135" s="138"/>
      <c r="J135" s="138"/>
      <c r="K135" s="49"/>
      <c r="L135" s="49"/>
      <c r="M135" s="49"/>
      <c r="N135" s="49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0"/>
      <c r="BW135" s="50"/>
      <c r="BX135" s="50"/>
      <c r="BY135" s="50"/>
      <c r="BZ135" s="50"/>
      <c r="CA135" s="50"/>
      <c r="CB135" s="50"/>
      <c r="CC135" s="50"/>
      <c r="CD135" s="50"/>
      <c r="CE135" s="50"/>
      <c r="CF135" s="50"/>
      <c r="CG135" s="50"/>
      <c r="CH135" s="50"/>
      <c r="CI135" s="50"/>
      <c r="CJ135" s="50"/>
      <c r="CK135" s="50"/>
      <c r="CL135" s="50"/>
      <c r="CM135" s="50"/>
      <c r="CN135" s="50"/>
      <c r="CO135" s="50"/>
      <c r="CP135" s="50"/>
      <c r="CQ135" s="50"/>
      <c r="CR135" s="50"/>
      <c r="CS135" s="50"/>
      <c r="CT135" s="50"/>
      <c r="CU135" s="50"/>
      <c r="CV135" s="50"/>
      <c r="CW135" s="50"/>
      <c r="CX135" s="50"/>
      <c r="CY135" s="50"/>
      <c r="CZ135" s="50"/>
      <c r="DA135" s="50"/>
      <c r="DB135" s="50"/>
      <c r="DC135" s="50"/>
      <c r="DD135" s="50"/>
      <c r="DE135" s="50"/>
      <c r="DF135" s="50"/>
      <c r="DG135" s="50"/>
      <c r="DH135" s="50"/>
      <c r="DI135" s="50"/>
      <c r="DJ135" s="50"/>
      <c r="DK135" s="50"/>
      <c r="DL135" s="50"/>
      <c r="DM135" s="50"/>
      <c r="DN135" s="50"/>
      <c r="DO135" s="50"/>
      <c r="DP135" s="50"/>
      <c r="DQ135" s="50"/>
      <c r="DR135" s="50"/>
      <c r="DS135" s="50"/>
      <c r="DT135" s="50"/>
      <c r="DU135" s="50"/>
      <c r="DV135" s="50"/>
      <c r="DW135" s="50"/>
      <c r="DX135" s="50"/>
      <c r="DY135" s="50"/>
      <c r="DZ135" s="50"/>
      <c r="EA135" s="50"/>
      <c r="EB135" s="50"/>
      <c r="EC135" s="50"/>
      <c r="ED135" s="50"/>
      <c r="EE135" s="50"/>
      <c r="EF135" s="50"/>
      <c r="EG135" s="50"/>
      <c r="EH135" s="50"/>
      <c r="EI135" s="50"/>
      <c r="EJ135" s="50"/>
      <c r="EK135" s="50"/>
      <c r="EL135" s="50"/>
      <c r="EM135" s="50"/>
      <c r="EN135" s="50"/>
      <c r="EO135" s="50"/>
      <c r="EP135" s="50"/>
      <c r="EQ135" s="50"/>
      <c r="ER135" s="50"/>
      <c r="ES135" s="50"/>
      <c r="ET135" s="50"/>
      <c r="EU135" s="50"/>
      <c r="EV135" s="50"/>
      <c r="EW135" s="50"/>
      <c r="EX135" s="50"/>
      <c r="EY135" s="50"/>
      <c r="EZ135" s="50"/>
      <c r="FA135" s="50"/>
      <c r="FB135" s="50"/>
      <c r="FC135" s="50"/>
      <c r="FD135" s="50"/>
      <c r="FE135" s="50"/>
      <c r="FF135" s="50"/>
      <c r="FG135" s="50"/>
      <c r="FH135" s="50"/>
      <c r="FI135" s="50"/>
      <c r="FJ135" s="50"/>
      <c r="FK135" s="50"/>
      <c r="FL135" s="50"/>
      <c r="FM135" s="50"/>
      <c r="FN135" s="50"/>
      <c r="FO135" s="50"/>
      <c r="FP135" s="50"/>
      <c r="FQ135" s="50"/>
      <c r="FR135" s="50"/>
      <c r="FS135" s="50"/>
      <c r="FT135" s="50"/>
      <c r="FU135" s="50"/>
      <c r="FV135" s="50"/>
      <c r="FW135" s="50"/>
      <c r="FX135" s="50"/>
      <c r="FY135" s="50"/>
      <c r="FZ135" s="50"/>
      <c r="GA135" s="50"/>
      <c r="GB135" s="50"/>
      <c r="GC135" s="50"/>
      <c r="GD135" s="50"/>
      <c r="GE135" s="50"/>
      <c r="GF135" s="50"/>
      <c r="GG135" s="50"/>
      <c r="GH135" s="50"/>
      <c r="GI135" s="50"/>
      <c r="GJ135" s="50"/>
      <c r="GK135" s="50"/>
      <c r="GL135" s="50"/>
      <c r="GM135" s="50"/>
      <c r="GN135" s="50"/>
      <c r="GO135" s="50"/>
      <c r="GP135" s="50"/>
      <c r="GQ135" s="50"/>
      <c r="GR135" s="50"/>
      <c r="GS135" s="50"/>
      <c r="GT135" s="50"/>
      <c r="GU135" s="50"/>
      <c r="GV135" s="50"/>
      <c r="GW135" s="50"/>
      <c r="GX135" s="50"/>
      <c r="GY135" s="50"/>
      <c r="GZ135" s="50"/>
      <c r="HA135" s="50"/>
      <c r="HB135" s="50"/>
      <c r="HC135" s="50"/>
      <c r="HD135" s="50"/>
      <c r="HE135" s="50"/>
      <c r="HF135" s="50"/>
      <c r="HG135" s="50"/>
      <c r="HH135" s="50"/>
      <c r="HI135" s="50"/>
      <c r="HJ135" s="50"/>
      <c r="HK135" s="50"/>
      <c r="HL135" s="50"/>
      <c r="HM135" s="50"/>
      <c r="HN135" s="50"/>
      <c r="HO135" s="50"/>
      <c r="HP135" s="50"/>
      <c r="HQ135" s="50"/>
      <c r="HR135" s="50"/>
      <c r="HS135" s="50"/>
      <c r="HT135" s="50"/>
      <c r="HU135" s="50"/>
      <c r="HV135" s="50"/>
      <c r="HW135" s="50"/>
      <c r="HX135" s="50"/>
      <c r="HY135" s="50"/>
      <c r="HZ135" s="50"/>
      <c r="IA135" s="50"/>
      <c r="IB135" s="50"/>
      <c r="IC135" s="50"/>
      <c r="ID135" s="50"/>
      <c r="IE135" s="50"/>
      <c r="IF135" s="50"/>
      <c r="IG135" s="50"/>
      <c r="IH135" s="50"/>
      <c r="II135" s="50"/>
      <c r="IJ135" s="50"/>
      <c r="IK135" s="50"/>
      <c r="IL135" s="50"/>
      <c r="IM135" s="50"/>
      <c r="IN135" s="50"/>
      <c r="IO135" s="50"/>
      <c r="IP135" s="50"/>
      <c r="IQ135" s="50"/>
      <c r="IR135" s="50"/>
      <c r="IS135" s="50"/>
      <c r="IT135" s="50"/>
      <c r="IU135" s="50"/>
      <c r="IV135" s="50"/>
      <c r="IW135" s="50"/>
      <c r="IX135" s="50"/>
      <c r="IY135" s="50"/>
      <c r="IZ135" s="50"/>
      <c r="JA135" s="50"/>
      <c r="JB135" s="50"/>
      <c r="JC135" s="50"/>
      <c r="JD135" s="50"/>
      <c r="JE135" s="50"/>
      <c r="JF135" s="50"/>
      <c r="JG135" s="50"/>
      <c r="JH135" s="50"/>
      <c r="JI135" s="50"/>
      <c r="JJ135" s="50"/>
      <c r="JK135" s="50"/>
      <c r="JL135" s="50"/>
      <c r="JM135" s="50"/>
      <c r="JN135" s="50"/>
      <c r="JO135" s="50"/>
      <c r="JP135" s="50"/>
      <c r="JQ135" s="50"/>
      <c r="JR135" s="50"/>
      <c r="JS135" s="50"/>
      <c r="JT135" s="50"/>
      <c r="JU135" s="50"/>
      <c r="JV135" s="50"/>
      <c r="JW135" s="50"/>
      <c r="JX135" s="50"/>
      <c r="JY135" s="50"/>
      <c r="JZ135" s="50"/>
      <c r="KA135" s="50"/>
      <c r="KB135" s="50"/>
      <c r="KC135" s="50"/>
      <c r="KD135" s="50"/>
      <c r="KE135" s="50"/>
      <c r="KF135" s="50"/>
      <c r="KG135" s="50"/>
      <c r="KH135" s="50"/>
      <c r="KI135" s="50"/>
      <c r="KJ135" s="50"/>
      <c r="KK135" s="50"/>
      <c r="KL135" s="50"/>
      <c r="KM135" s="50"/>
      <c r="KN135" s="50"/>
      <c r="KO135" s="50"/>
      <c r="KP135" s="50"/>
      <c r="KQ135" s="50"/>
      <c r="KR135" s="50"/>
      <c r="KS135" s="50"/>
      <c r="KT135" s="50"/>
      <c r="KU135" s="50"/>
      <c r="KV135" s="50"/>
      <c r="KW135" s="50"/>
      <c r="KX135" s="50"/>
      <c r="KY135" s="50"/>
      <c r="KZ135" s="50"/>
      <c r="LA135" s="50"/>
      <c r="LB135" s="50"/>
      <c r="LC135" s="50"/>
      <c r="LD135" s="50"/>
      <c r="LE135" s="50"/>
      <c r="LF135" s="50"/>
      <c r="LG135" s="50"/>
      <c r="LH135" s="50"/>
      <c r="LI135" s="50"/>
      <c r="LJ135" s="50"/>
      <c r="LK135" s="50"/>
      <c r="LL135" s="50"/>
      <c r="LM135" s="50"/>
      <c r="LN135" s="50"/>
      <c r="LO135" s="50"/>
      <c r="LP135" s="50"/>
      <c r="LQ135" s="50"/>
      <c r="LR135" s="50"/>
      <c r="LS135" s="50"/>
      <c r="LT135" s="50"/>
      <c r="LU135" s="50"/>
      <c r="LV135" s="50"/>
      <c r="LW135" s="50"/>
      <c r="LX135" s="50"/>
      <c r="LY135" s="50"/>
      <c r="LZ135" s="50"/>
      <c r="MA135" s="50"/>
      <c r="MB135" s="50"/>
      <c r="MC135" s="50"/>
      <c r="MD135" s="50"/>
      <c r="ME135" s="50"/>
      <c r="MF135" s="50"/>
      <c r="MG135" s="50"/>
      <c r="MH135" s="50"/>
      <c r="MI135" s="50"/>
      <c r="MJ135" s="50"/>
      <c r="MK135" s="50"/>
      <c r="ML135" s="50"/>
      <c r="MM135" s="50"/>
      <c r="MN135" s="50"/>
      <c r="MO135" s="50"/>
      <c r="MP135" s="50"/>
      <c r="MQ135" s="50"/>
      <c r="MR135" s="50"/>
      <c r="MS135" s="50"/>
      <c r="MT135" s="50"/>
      <c r="MU135" s="50"/>
      <c r="MV135" s="50"/>
      <c r="MW135" s="50"/>
      <c r="MX135" s="50"/>
      <c r="MY135" s="50"/>
      <c r="MZ135" s="50"/>
      <c r="NA135" s="50"/>
      <c r="NB135" s="50"/>
      <c r="NC135" s="50"/>
      <c r="ND135" s="50"/>
      <c r="NE135" s="50"/>
      <c r="NF135" s="50"/>
      <c r="NG135" s="50"/>
      <c r="NH135" s="50"/>
      <c r="NI135" s="50"/>
      <c r="NJ135" s="50"/>
      <c r="NK135" s="50"/>
      <c r="NL135" s="50"/>
      <c r="NM135" s="50"/>
      <c r="NN135" s="50"/>
      <c r="NO135" s="50"/>
      <c r="NP135" s="50"/>
      <c r="NQ135" s="50"/>
      <c r="NR135" s="50"/>
      <c r="NS135" s="50"/>
      <c r="NT135" s="50"/>
      <c r="NU135" s="50"/>
      <c r="NV135" s="50"/>
      <c r="NW135" s="50"/>
      <c r="NX135" s="50"/>
      <c r="NY135" s="50"/>
      <c r="NZ135" s="50"/>
      <c r="OA135" s="50"/>
      <c r="OB135" s="50"/>
      <c r="OC135" s="50"/>
      <c r="OD135" s="50"/>
      <c r="OE135" s="50"/>
      <c r="OF135" s="50"/>
      <c r="OG135" s="50"/>
      <c r="OH135" s="50"/>
      <c r="OI135" s="50"/>
      <c r="OJ135" s="50"/>
      <c r="OK135" s="50"/>
      <c r="OL135" s="50"/>
      <c r="OM135" s="50"/>
      <c r="ON135" s="50"/>
      <c r="OO135" s="50"/>
      <c r="OP135" s="50"/>
      <c r="OQ135" s="50"/>
      <c r="OR135" s="50"/>
      <c r="OS135" s="50"/>
      <c r="OT135" s="50"/>
      <c r="OU135" s="50"/>
      <c r="OV135" s="50"/>
      <c r="OW135" s="50"/>
      <c r="OX135" s="50"/>
      <c r="OY135" s="50"/>
      <c r="OZ135" s="50"/>
      <c r="PA135" s="50"/>
      <c r="PB135" s="50"/>
      <c r="PC135" s="50"/>
      <c r="PD135" s="50"/>
      <c r="PE135" s="50"/>
      <c r="PF135" s="50"/>
      <c r="PG135" s="50"/>
      <c r="PH135" s="50"/>
      <c r="PI135" s="50"/>
      <c r="PJ135" s="50"/>
      <c r="PK135" s="50"/>
      <c r="PL135" s="50"/>
      <c r="PM135" s="50"/>
      <c r="PN135" s="50"/>
      <c r="PO135" s="50"/>
      <c r="PP135" s="50"/>
      <c r="PQ135" s="50"/>
      <c r="PR135" s="50"/>
      <c r="PS135" s="50"/>
      <c r="PT135" s="50"/>
      <c r="PU135" s="50"/>
      <c r="PV135" s="50"/>
      <c r="PW135" s="50"/>
      <c r="PX135" s="50"/>
      <c r="PY135" s="50"/>
      <c r="PZ135" s="50"/>
      <c r="QA135" s="50"/>
      <c r="QB135" s="50"/>
      <c r="QC135" s="50"/>
      <c r="QD135" s="50"/>
      <c r="QE135" s="50"/>
      <c r="QF135" s="50"/>
      <c r="QG135" s="50"/>
      <c r="QH135" s="50"/>
      <c r="QI135" s="50"/>
      <c r="QJ135" s="50"/>
      <c r="QK135" s="50"/>
      <c r="QL135" s="50"/>
      <c r="QM135" s="50"/>
      <c r="QN135" s="50"/>
      <c r="QO135" s="50"/>
      <c r="QP135" s="50"/>
      <c r="QQ135" s="50"/>
      <c r="QR135" s="50"/>
      <c r="QS135" s="50"/>
      <c r="QT135" s="50"/>
      <c r="QU135" s="50"/>
      <c r="QV135" s="50"/>
      <c r="QW135" s="50"/>
      <c r="QX135" s="50"/>
      <c r="QY135" s="50"/>
      <c r="QZ135" s="50"/>
      <c r="RA135" s="50"/>
      <c r="RB135" s="50"/>
      <c r="RC135" s="50"/>
      <c r="RD135" s="50"/>
      <c r="RE135" s="50"/>
      <c r="RF135" s="50"/>
      <c r="RG135" s="50"/>
      <c r="RH135" s="50"/>
      <c r="RI135" s="50"/>
      <c r="RJ135" s="50"/>
      <c r="RK135" s="50"/>
      <c r="RL135" s="50"/>
      <c r="RM135" s="50"/>
      <c r="RN135" s="50"/>
      <c r="RO135" s="50"/>
      <c r="RP135" s="50"/>
      <c r="RQ135" s="50"/>
      <c r="RR135" s="50"/>
      <c r="RS135" s="50"/>
      <c r="RT135" s="50"/>
      <c r="RU135" s="50"/>
      <c r="RV135" s="50"/>
      <c r="RW135" s="50"/>
      <c r="RX135" s="50"/>
      <c r="RY135" s="50"/>
      <c r="RZ135" s="50"/>
      <c r="SA135" s="50"/>
      <c r="SB135" s="50"/>
      <c r="SC135" s="50"/>
      <c r="SD135" s="50"/>
      <c r="SE135" s="50"/>
      <c r="SF135" s="50"/>
      <c r="SG135" s="50"/>
      <c r="SH135" s="50"/>
      <c r="SI135" s="50"/>
      <c r="SJ135" s="50"/>
      <c r="SK135" s="50"/>
      <c r="SL135" s="50"/>
      <c r="SM135" s="50"/>
      <c r="SN135" s="50"/>
      <c r="SO135" s="50"/>
      <c r="SP135" s="50"/>
      <c r="SQ135" s="50"/>
      <c r="SR135" s="50"/>
      <c r="SS135" s="50"/>
      <c r="ST135" s="50"/>
      <c r="SU135" s="50"/>
      <c r="SV135" s="50"/>
      <c r="SW135" s="50"/>
      <c r="SX135" s="50"/>
      <c r="SY135" s="50"/>
      <c r="SZ135" s="50"/>
      <c r="TA135" s="50"/>
      <c r="TB135" s="50"/>
      <c r="TC135" s="50"/>
      <c r="TD135" s="50"/>
      <c r="TE135" s="50"/>
      <c r="TF135" s="50"/>
      <c r="TG135" s="50"/>
      <c r="TH135" s="50"/>
      <c r="TI135" s="50"/>
      <c r="TJ135" s="50"/>
      <c r="TK135" s="50"/>
      <c r="TL135" s="50"/>
      <c r="TM135" s="50"/>
      <c r="TN135" s="50"/>
      <c r="TO135" s="50"/>
      <c r="TP135" s="50"/>
      <c r="TQ135" s="50"/>
      <c r="TR135" s="50"/>
      <c r="TS135" s="50"/>
      <c r="TT135" s="50"/>
      <c r="TU135" s="50"/>
      <c r="TV135" s="50"/>
      <c r="TW135" s="50"/>
      <c r="TX135" s="50"/>
      <c r="TY135" s="50"/>
      <c r="TZ135" s="50"/>
      <c r="UA135" s="50"/>
      <c r="UB135" s="50"/>
      <c r="UC135" s="50"/>
      <c r="UD135" s="50"/>
      <c r="UE135" s="50"/>
      <c r="UF135" s="50"/>
      <c r="UG135" s="50"/>
      <c r="UH135" s="50"/>
      <c r="UI135" s="50"/>
      <c r="UJ135" s="50"/>
      <c r="UK135" s="50"/>
      <c r="UL135" s="50"/>
      <c r="UM135" s="50"/>
      <c r="UN135" s="50"/>
      <c r="UO135" s="50"/>
      <c r="UP135" s="50"/>
      <c r="UQ135" s="50"/>
      <c r="UR135" s="50"/>
      <c r="US135" s="50"/>
      <c r="UT135" s="50"/>
      <c r="UU135" s="50"/>
      <c r="UV135" s="50"/>
    </row>
    <row r="136" spans="1:568" s="51" customFormat="1" ht="192.75" customHeight="1" x14ac:dyDescent="1.75">
      <c r="A136" s="232"/>
      <c r="B136" s="138"/>
      <c r="C136" s="138"/>
      <c r="D136" s="138"/>
      <c r="E136" s="138"/>
      <c r="F136" s="138"/>
      <c r="G136" s="138"/>
      <c r="H136" s="138"/>
      <c r="I136" s="138"/>
      <c r="J136" s="138"/>
      <c r="K136" s="49"/>
      <c r="L136" s="49"/>
      <c r="M136" s="49"/>
      <c r="N136" s="49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0"/>
      <c r="BW136" s="50"/>
      <c r="BX136" s="50"/>
      <c r="BY136" s="50"/>
      <c r="BZ136" s="50"/>
      <c r="CA136" s="50"/>
      <c r="CB136" s="50"/>
      <c r="CC136" s="50"/>
      <c r="CD136" s="50"/>
      <c r="CE136" s="50"/>
      <c r="CF136" s="50"/>
      <c r="CG136" s="50"/>
      <c r="CH136" s="50"/>
      <c r="CI136" s="50"/>
      <c r="CJ136" s="50"/>
      <c r="CK136" s="50"/>
      <c r="CL136" s="50"/>
      <c r="CM136" s="50"/>
      <c r="CN136" s="50"/>
      <c r="CO136" s="50"/>
      <c r="CP136" s="50"/>
      <c r="CQ136" s="50"/>
      <c r="CR136" s="50"/>
      <c r="CS136" s="50"/>
      <c r="CT136" s="50"/>
      <c r="CU136" s="50"/>
      <c r="CV136" s="50"/>
      <c r="CW136" s="50"/>
      <c r="CX136" s="50"/>
      <c r="CY136" s="50"/>
      <c r="CZ136" s="50"/>
      <c r="DA136" s="50"/>
      <c r="DB136" s="50"/>
      <c r="DC136" s="50"/>
      <c r="DD136" s="50"/>
      <c r="DE136" s="50"/>
      <c r="DF136" s="50"/>
      <c r="DG136" s="50"/>
      <c r="DH136" s="50"/>
      <c r="DI136" s="50"/>
      <c r="DJ136" s="50"/>
      <c r="DK136" s="50"/>
      <c r="DL136" s="50"/>
      <c r="DM136" s="50"/>
      <c r="DN136" s="50"/>
      <c r="DO136" s="50"/>
      <c r="DP136" s="50"/>
      <c r="DQ136" s="50"/>
      <c r="DR136" s="50"/>
      <c r="DS136" s="50"/>
      <c r="DT136" s="50"/>
      <c r="DU136" s="50"/>
      <c r="DV136" s="50"/>
      <c r="DW136" s="50"/>
      <c r="DX136" s="50"/>
      <c r="DY136" s="50"/>
      <c r="DZ136" s="50"/>
      <c r="EA136" s="50"/>
      <c r="EB136" s="50"/>
      <c r="EC136" s="50"/>
      <c r="ED136" s="50"/>
      <c r="EE136" s="50"/>
      <c r="EF136" s="50"/>
      <c r="EG136" s="50"/>
      <c r="EH136" s="50"/>
      <c r="EI136" s="50"/>
      <c r="EJ136" s="50"/>
      <c r="EK136" s="50"/>
      <c r="EL136" s="50"/>
      <c r="EM136" s="50"/>
      <c r="EN136" s="50"/>
      <c r="EO136" s="50"/>
      <c r="EP136" s="50"/>
      <c r="EQ136" s="50"/>
      <c r="ER136" s="50"/>
      <c r="ES136" s="50"/>
      <c r="ET136" s="50"/>
      <c r="EU136" s="50"/>
      <c r="EV136" s="50"/>
      <c r="EW136" s="50"/>
      <c r="EX136" s="50"/>
      <c r="EY136" s="50"/>
      <c r="EZ136" s="50"/>
      <c r="FA136" s="50"/>
      <c r="FB136" s="50"/>
      <c r="FC136" s="50"/>
      <c r="FD136" s="50"/>
      <c r="FE136" s="50"/>
      <c r="FF136" s="50"/>
      <c r="FG136" s="50"/>
      <c r="FH136" s="50"/>
      <c r="FI136" s="50"/>
      <c r="FJ136" s="50"/>
      <c r="FK136" s="50"/>
      <c r="FL136" s="50"/>
      <c r="FM136" s="50"/>
      <c r="FN136" s="50"/>
      <c r="FO136" s="50"/>
      <c r="FP136" s="50"/>
      <c r="FQ136" s="50"/>
      <c r="FR136" s="50"/>
      <c r="FS136" s="50"/>
      <c r="FT136" s="50"/>
      <c r="FU136" s="50"/>
      <c r="FV136" s="50"/>
      <c r="FW136" s="50"/>
      <c r="FX136" s="50"/>
      <c r="FY136" s="50"/>
      <c r="FZ136" s="50"/>
      <c r="GA136" s="50"/>
      <c r="GB136" s="50"/>
      <c r="GC136" s="50"/>
      <c r="GD136" s="50"/>
      <c r="GE136" s="50"/>
      <c r="GF136" s="50"/>
      <c r="GG136" s="50"/>
      <c r="GH136" s="50"/>
      <c r="GI136" s="50"/>
      <c r="GJ136" s="50"/>
      <c r="GK136" s="50"/>
      <c r="GL136" s="50"/>
      <c r="GM136" s="50"/>
      <c r="GN136" s="50"/>
      <c r="GO136" s="50"/>
      <c r="GP136" s="50"/>
      <c r="GQ136" s="50"/>
      <c r="GR136" s="50"/>
      <c r="GS136" s="50"/>
      <c r="GT136" s="50"/>
      <c r="GU136" s="50"/>
      <c r="GV136" s="50"/>
      <c r="GW136" s="50"/>
      <c r="GX136" s="50"/>
      <c r="GY136" s="50"/>
      <c r="GZ136" s="50"/>
      <c r="HA136" s="50"/>
      <c r="HB136" s="50"/>
      <c r="HC136" s="50"/>
      <c r="HD136" s="50"/>
      <c r="HE136" s="50"/>
      <c r="HF136" s="50"/>
      <c r="HG136" s="50"/>
      <c r="HH136" s="50"/>
      <c r="HI136" s="50"/>
      <c r="HJ136" s="50"/>
      <c r="HK136" s="50"/>
      <c r="HL136" s="50"/>
      <c r="HM136" s="50"/>
      <c r="HN136" s="50"/>
      <c r="HO136" s="50"/>
      <c r="HP136" s="50"/>
      <c r="HQ136" s="50"/>
      <c r="HR136" s="50"/>
      <c r="HS136" s="50"/>
      <c r="HT136" s="50"/>
      <c r="HU136" s="50"/>
      <c r="HV136" s="50"/>
      <c r="HW136" s="50"/>
      <c r="HX136" s="50"/>
      <c r="HY136" s="50"/>
      <c r="HZ136" s="50"/>
      <c r="IA136" s="50"/>
      <c r="IB136" s="50"/>
      <c r="IC136" s="50"/>
      <c r="ID136" s="50"/>
      <c r="IE136" s="50"/>
      <c r="IF136" s="50"/>
      <c r="IG136" s="50"/>
      <c r="IH136" s="50"/>
      <c r="II136" s="50"/>
      <c r="IJ136" s="50"/>
      <c r="IK136" s="50"/>
      <c r="IL136" s="50"/>
      <c r="IM136" s="50"/>
      <c r="IN136" s="50"/>
      <c r="IO136" s="50"/>
      <c r="IP136" s="50"/>
      <c r="IQ136" s="50"/>
      <c r="IR136" s="50"/>
      <c r="IS136" s="50"/>
      <c r="IT136" s="50"/>
      <c r="IU136" s="50"/>
      <c r="IV136" s="50"/>
      <c r="IW136" s="50"/>
      <c r="IX136" s="50"/>
      <c r="IY136" s="50"/>
      <c r="IZ136" s="50"/>
      <c r="JA136" s="50"/>
      <c r="JB136" s="50"/>
      <c r="JC136" s="50"/>
      <c r="JD136" s="50"/>
      <c r="JE136" s="50"/>
      <c r="JF136" s="50"/>
      <c r="JG136" s="50"/>
      <c r="JH136" s="50"/>
      <c r="JI136" s="50"/>
      <c r="JJ136" s="50"/>
      <c r="JK136" s="50"/>
      <c r="JL136" s="50"/>
      <c r="JM136" s="50"/>
      <c r="JN136" s="50"/>
      <c r="JO136" s="50"/>
      <c r="JP136" s="50"/>
      <c r="JQ136" s="50"/>
      <c r="JR136" s="50"/>
      <c r="JS136" s="50"/>
      <c r="JT136" s="50"/>
      <c r="JU136" s="50"/>
      <c r="JV136" s="50"/>
      <c r="JW136" s="50"/>
      <c r="JX136" s="50"/>
      <c r="JY136" s="50"/>
      <c r="JZ136" s="50"/>
      <c r="KA136" s="50"/>
      <c r="KB136" s="50"/>
      <c r="KC136" s="50"/>
      <c r="KD136" s="50"/>
      <c r="KE136" s="50"/>
      <c r="KF136" s="50"/>
      <c r="KG136" s="50"/>
      <c r="KH136" s="50"/>
      <c r="KI136" s="50"/>
      <c r="KJ136" s="50"/>
      <c r="KK136" s="50"/>
      <c r="KL136" s="50"/>
      <c r="KM136" s="50"/>
      <c r="KN136" s="50"/>
      <c r="KO136" s="50"/>
      <c r="KP136" s="50"/>
      <c r="KQ136" s="50"/>
      <c r="KR136" s="50"/>
      <c r="KS136" s="50"/>
      <c r="KT136" s="50"/>
      <c r="KU136" s="50"/>
      <c r="KV136" s="50"/>
      <c r="KW136" s="50"/>
      <c r="KX136" s="50"/>
      <c r="KY136" s="50"/>
      <c r="KZ136" s="50"/>
      <c r="LA136" s="50"/>
      <c r="LB136" s="50"/>
      <c r="LC136" s="50"/>
      <c r="LD136" s="50"/>
      <c r="LE136" s="50"/>
      <c r="LF136" s="50"/>
      <c r="LG136" s="50"/>
      <c r="LH136" s="50"/>
      <c r="LI136" s="50"/>
      <c r="LJ136" s="50"/>
      <c r="LK136" s="50"/>
      <c r="LL136" s="50"/>
      <c r="LM136" s="50"/>
      <c r="LN136" s="50"/>
      <c r="LO136" s="50"/>
      <c r="LP136" s="50"/>
      <c r="LQ136" s="50"/>
      <c r="LR136" s="50"/>
      <c r="LS136" s="50"/>
      <c r="LT136" s="50"/>
      <c r="LU136" s="50"/>
      <c r="LV136" s="50"/>
      <c r="LW136" s="50"/>
      <c r="LX136" s="50"/>
      <c r="LY136" s="50"/>
      <c r="LZ136" s="50"/>
      <c r="MA136" s="50"/>
      <c r="MB136" s="50"/>
      <c r="MC136" s="50"/>
      <c r="MD136" s="50"/>
      <c r="ME136" s="50"/>
      <c r="MF136" s="50"/>
      <c r="MG136" s="50"/>
      <c r="MH136" s="50"/>
      <c r="MI136" s="50"/>
      <c r="MJ136" s="50"/>
      <c r="MK136" s="50"/>
      <c r="ML136" s="50"/>
      <c r="MM136" s="50"/>
      <c r="MN136" s="50"/>
      <c r="MO136" s="50"/>
      <c r="MP136" s="50"/>
      <c r="MQ136" s="50"/>
      <c r="MR136" s="50"/>
      <c r="MS136" s="50"/>
      <c r="MT136" s="50"/>
      <c r="MU136" s="50"/>
      <c r="MV136" s="50"/>
      <c r="MW136" s="50"/>
      <c r="MX136" s="50"/>
      <c r="MY136" s="50"/>
      <c r="MZ136" s="50"/>
      <c r="NA136" s="50"/>
      <c r="NB136" s="50"/>
      <c r="NC136" s="50"/>
      <c r="ND136" s="50"/>
      <c r="NE136" s="50"/>
      <c r="NF136" s="50"/>
      <c r="NG136" s="50"/>
      <c r="NH136" s="50"/>
      <c r="NI136" s="50"/>
      <c r="NJ136" s="50"/>
      <c r="NK136" s="50"/>
      <c r="NL136" s="50"/>
      <c r="NM136" s="50"/>
      <c r="NN136" s="50"/>
      <c r="NO136" s="50"/>
      <c r="NP136" s="50"/>
      <c r="NQ136" s="50"/>
      <c r="NR136" s="50"/>
      <c r="NS136" s="50"/>
      <c r="NT136" s="50"/>
      <c r="NU136" s="50"/>
      <c r="NV136" s="50"/>
      <c r="NW136" s="50"/>
      <c r="NX136" s="50"/>
      <c r="NY136" s="50"/>
      <c r="NZ136" s="50"/>
      <c r="OA136" s="50"/>
      <c r="OB136" s="50"/>
      <c r="OC136" s="50"/>
      <c r="OD136" s="50"/>
      <c r="OE136" s="50"/>
      <c r="OF136" s="50"/>
      <c r="OG136" s="50"/>
      <c r="OH136" s="50"/>
      <c r="OI136" s="50"/>
      <c r="OJ136" s="50"/>
      <c r="OK136" s="50"/>
      <c r="OL136" s="50"/>
      <c r="OM136" s="50"/>
      <c r="ON136" s="50"/>
      <c r="OO136" s="50"/>
      <c r="OP136" s="50"/>
      <c r="OQ136" s="50"/>
      <c r="OR136" s="50"/>
      <c r="OS136" s="50"/>
      <c r="OT136" s="50"/>
      <c r="OU136" s="50"/>
      <c r="OV136" s="50"/>
      <c r="OW136" s="50"/>
      <c r="OX136" s="50"/>
      <c r="OY136" s="50"/>
      <c r="OZ136" s="50"/>
      <c r="PA136" s="50"/>
      <c r="PB136" s="50"/>
      <c r="PC136" s="50"/>
      <c r="PD136" s="50"/>
      <c r="PE136" s="50"/>
      <c r="PF136" s="50"/>
      <c r="PG136" s="50"/>
      <c r="PH136" s="50"/>
      <c r="PI136" s="50"/>
      <c r="PJ136" s="50"/>
      <c r="PK136" s="50"/>
      <c r="PL136" s="50"/>
      <c r="PM136" s="50"/>
      <c r="PN136" s="50"/>
      <c r="PO136" s="50"/>
      <c r="PP136" s="50"/>
      <c r="PQ136" s="50"/>
      <c r="PR136" s="50"/>
      <c r="PS136" s="50"/>
      <c r="PT136" s="50"/>
      <c r="PU136" s="50"/>
      <c r="PV136" s="50"/>
      <c r="PW136" s="50"/>
      <c r="PX136" s="50"/>
      <c r="PY136" s="50"/>
      <c r="PZ136" s="50"/>
      <c r="QA136" s="50"/>
      <c r="QB136" s="50"/>
      <c r="QC136" s="50"/>
      <c r="QD136" s="50"/>
      <c r="QE136" s="50"/>
      <c r="QF136" s="50"/>
      <c r="QG136" s="50"/>
      <c r="QH136" s="50"/>
      <c r="QI136" s="50"/>
      <c r="QJ136" s="50"/>
      <c r="QK136" s="50"/>
      <c r="QL136" s="50"/>
      <c r="QM136" s="50"/>
      <c r="QN136" s="50"/>
      <c r="QO136" s="50"/>
      <c r="QP136" s="50"/>
      <c r="QQ136" s="50"/>
      <c r="QR136" s="50"/>
      <c r="QS136" s="50"/>
      <c r="QT136" s="50"/>
      <c r="QU136" s="50"/>
      <c r="QV136" s="50"/>
      <c r="QW136" s="50"/>
      <c r="QX136" s="50"/>
      <c r="QY136" s="50"/>
      <c r="QZ136" s="50"/>
      <c r="RA136" s="50"/>
      <c r="RB136" s="50"/>
      <c r="RC136" s="50"/>
      <c r="RD136" s="50"/>
      <c r="RE136" s="50"/>
      <c r="RF136" s="50"/>
      <c r="RG136" s="50"/>
      <c r="RH136" s="50"/>
      <c r="RI136" s="50"/>
      <c r="RJ136" s="50"/>
      <c r="RK136" s="50"/>
      <c r="RL136" s="50"/>
      <c r="RM136" s="50"/>
      <c r="RN136" s="50"/>
      <c r="RO136" s="50"/>
      <c r="RP136" s="50"/>
      <c r="RQ136" s="50"/>
      <c r="RR136" s="50"/>
      <c r="RS136" s="50"/>
      <c r="RT136" s="50"/>
      <c r="RU136" s="50"/>
      <c r="RV136" s="50"/>
      <c r="RW136" s="50"/>
      <c r="RX136" s="50"/>
      <c r="RY136" s="50"/>
      <c r="RZ136" s="50"/>
      <c r="SA136" s="50"/>
      <c r="SB136" s="50"/>
      <c r="SC136" s="50"/>
      <c r="SD136" s="50"/>
      <c r="SE136" s="50"/>
      <c r="SF136" s="50"/>
      <c r="SG136" s="50"/>
      <c r="SH136" s="50"/>
      <c r="SI136" s="50"/>
      <c r="SJ136" s="50"/>
      <c r="SK136" s="50"/>
      <c r="SL136" s="50"/>
      <c r="SM136" s="50"/>
      <c r="SN136" s="50"/>
      <c r="SO136" s="50"/>
      <c r="SP136" s="50"/>
      <c r="SQ136" s="50"/>
      <c r="SR136" s="50"/>
      <c r="SS136" s="50"/>
      <c r="ST136" s="50"/>
      <c r="SU136" s="50"/>
      <c r="SV136" s="50"/>
      <c r="SW136" s="50"/>
      <c r="SX136" s="50"/>
      <c r="SY136" s="50"/>
      <c r="SZ136" s="50"/>
      <c r="TA136" s="50"/>
      <c r="TB136" s="50"/>
      <c r="TC136" s="50"/>
      <c r="TD136" s="50"/>
      <c r="TE136" s="50"/>
      <c r="TF136" s="50"/>
      <c r="TG136" s="50"/>
      <c r="TH136" s="50"/>
      <c r="TI136" s="50"/>
      <c r="TJ136" s="50"/>
      <c r="TK136" s="50"/>
      <c r="TL136" s="50"/>
      <c r="TM136" s="50"/>
      <c r="TN136" s="50"/>
      <c r="TO136" s="50"/>
      <c r="TP136" s="50"/>
      <c r="TQ136" s="50"/>
      <c r="TR136" s="50"/>
      <c r="TS136" s="50"/>
      <c r="TT136" s="50"/>
      <c r="TU136" s="50"/>
      <c r="TV136" s="50"/>
      <c r="TW136" s="50"/>
      <c r="TX136" s="50"/>
      <c r="TY136" s="50"/>
      <c r="TZ136" s="50"/>
      <c r="UA136" s="50"/>
      <c r="UB136" s="50"/>
      <c r="UC136" s="50"/>
      <c r="UD136" s="50"/>
      <c r="UE136" s="50"/>
      <c r="UF136" s="50"/>
      <c r="UG136" s="50"/>
      <c r="UH136" s="50"/>
      <c r="UI136" s="50"/>
      <c r="UJ136" s="50"/>
      <c r="UK136" s="50"/>
      <c r="UL136" s="50"/>
      <c r="UM136" s="50"/>
      <c r="UN136" s="50"/>
      <c r="UO136" s="50"/>
      <c r="UP136" s="50"/>
      <c r="UQ136" s="50"/>
      <c r="UR136" s="50"/>
      <c r="US136" s="50"/>
      <c r="UT136" s="50"/>
      <c r="UU136" s="50"/>
      <c r="UV136" s="50"/>
    </row>
    <row r="137" spans="1:568" s="51" customFormat="1" ht="408.75" customHeight="1" x14ac:dyDescent="1.75">
      <c r="A137" s="232"/>
      <c r="B137" s="200"/>
      <c r="C137" s="200"/>
      <c r="D137" s="200"/>
      <c r="E137" s="200"/>
      <c r="F137" s="200"/>
      <c r="G137" s="200"/>
      <c r="H137" s="200"/>
      <c r="I137" s="200"/>
      <c r="J137" s="200"/>
      <c r="K137" s="49"/>
      <c r="L137" s="49"/>
      <c r="M137" s="49"/>
      <c r="N137" s="49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0"/>
      <c r="BW137" s="50"/>
      <c r="BX137" s="50"/>
      <c r="BY137" s="50"/>
      <c r="BZ137" s="50"/>
      <c r="CA137" s="50"/>
      <c r="CB137" s="50"/>
      <c r="CC137" s="50"/>
      <c r="CD137" s="50"/>
      <c r="CE137" s="50"/>
      <c r="CF137" s="50"/>
      <c r="CG137" s="50"/>
      <c r="CH137" s="50"/>
      <c r="CI137" s="50"/>
      <c r="CJ137" s="50"/>
      <c r="CK137" s="50"/>
      <c r="CL137" s="50"/>
      <c r="CM137" s="50"/>
      <c r="CN137" s="50"/>
      <c r="CO137" s="50"/>
      <c r="CP137" s="50"/>
      <c r="CQ137" s="50"/>
      <c r="CR137" s="50"/>
      <c r="CS137" s="50"/>
      <c r="CT137" s="50"/>
      <c r="CU137" s="50"/>
      <c r="CV137" s="50"/>
      <c r="CW137" s="50"/>
      <c r="CX137" s="50"/>
      <c r="CY137" s="50"/>
      <c r="CZ137" s="50"/>
      <c r="DA137" s="50"/>
      <c r="DB137" s="50"/>
      <c r="DC137" s="50"/>
      <c r="DD137" s="50"/>
      <c r="DE137" s="50"/>
      <c r="DF137" s="50"/>
      <c r="DG137" s="50"/>
      <c r="DH137" s="50"/>
      <c r="DI137" s="50"/>
      <c r="DJ137" s="50"/>
      <c r="DK137" s="50"/>
      <c r="DL137" s="50"/>
      <c r="DM137" s="50"/>
      <c r="DN137" s="50"/>
      <c r="DO137" s="50"/>
      <c r="DP137" s="50"/>
      <c r="DQ137" s="50"/>
      <c r="DR137" s="50"/>
      <c r="DS137" s="50"/>
      <c r="DT137" s="50"/>
      <c r="DU137" s="50"/>
      <c r="DV137" s="50"/>
      <c r="DW137" s="50"/>
      <c r="DX137" s="50"/>
      <c r="DY137" s="50"/>
      <c r="DZ137" s="50"/>
      <c r="EA137" s="50"/>
      <c r="EB137" s="50"/>
      <c r="EC137" s="50"/>
      <c r="ED137" s="50"/>
      <c r="EE137" s="50"/>
      <c r="EF137" s="50"/>
      <c r="EG137" s="50"/>
      <c r="EH137" s="50"/>
      <c r="EI137" s="50"/>
      <c r="EJ137" s="50"/>
      <c r="EK137" s="50"/>
      <c r="EL137" s="50"/>
      <c r="EM137" s="50"/>
      <c r="EN137" s="50"/>
      <c r="EO137" s="50"/>
      <c r="EP137" s="50"/>
      <c r="EQ137" s="50"/>
      <c r="ER137" s="50"/>
      <c r="ES137" s="50"/>
      <c r="ET137" s="50"/>
      <c r="EU137" s="50"/>
      <c r="EV137" s="50"/>
      <c r="EW137" s="50"/>
      <c r="EX137" s="50"/>
      <c r="EY137" s="50"/>
      <c r="EZ137" s="50"/>
      <c r="FA137" s="50"/>
      <c r="FB137" s="50"/>
      <c r="FC137" s="50"/>
      <c r="FD137" s="50"/>
      <c r="FE137" s="50"/>
      <c r="FF137" s="50"/>
      <c r="FG137" s="50"/>
      <c r="FH137" s="50"/>
      <c r="FI137" s="50"/>
      <c r="FJ137" s="50"/>
      <c r="FK137" s="50"/>
      <c r="FL137" s="50"/>
      <c r="FM137" s="50"/>
      <c r="FN137" s="50"/>
      <c r="FO137" s="50"/>
      <c r="FP137" s="50"/>
      <c r="FQ137" s="50"/>
      <c r="FR137" s="50"/>
      <c r="FS137" s="50"/>
      <c r="FT137" s="50"/>
      <c r="FU137" s="50"/>
      <c r="FV137" s="50"/>
      <c r="FW137" s="50"/>
      <c r="FX137" s="50"/>
      <c r="FY137" s="50"/>
      <c r="FZ137" s="50"/>
      <c r="GA137" s="50"/>
      <c r="GB137" s="50"/>
      <c r="GC137" s="50"/>
      <c r="GD137" s="50"/>
      <c r="GE137" s="50"/>
      <c r="GF137" s="50"/>
      <c r="GG137" s="50"/>
      <c r="GH137" s="50"/>
      <c r="GI137" s="50"/>
      <c r="GJ137" s="50"/>
      <c r="GK137" s="50"/>
      <c r="GL137" s="50"/>
      <c r="GM137" s="50"/>
      <c r="GN137" s="50"/>
      <c r="GO137" s="50"/>
      <c r="GP137" s="50"/>
      <c r="GQ137" s="50"/>
      <c r="GR137" s="50"/>
      <c r="GS137" s="50"/>
      <c r="GT137" s="50"/>
      <c r="GU137" s="50"/>
      <c r="GV137" s="50"/>
      <c r="GW137" s="50"/>
      <c r="GX137" s="50"/>
      <c r="GY137" s="50"/>
      <c r="GZ137" s="50"/>
      <c r="HA137" s="50"/>
      <c r="HB137" s="50"/>
      <c r="HC137" s="50"/>
      <c r="HD137" s="50"/>
      <c r="HE137" s="50"/>
      <c r="HF137" s="50"/>
      <c r="HG137" s="50"/>
      <c r="HH137" s="50"/>
      <c r="HI137" s="50"/>
      <c r="HJ137" s="50"/>
      <c r="HK137" s="50"/>
      <c r="HL137" s="50"/>
      <c r="HM137" s="50"/>
      <c r="HN137" s="50"/>
      <c r="HO137" s="50"/>
      <c r="HP137" s="50"/>
      <c r="HQ137" s="50"/>
      <c r="HR137" s="50"/>
      <c r="HS137" s="50"/>
      <c r="HT137" s="50"/>
      <c r="HU137" s="50"/>
      <c r="HV137" s="50"/>
      <c r="HW137" s="50"/>
      <c r="HX137" s="50"/>
      <c r="HY137" s="50"/>
      <c r="HZ137" s="50"/>
      <c r="IA137" s="50"/>
      <c r="IB137" s="50"/>
      <c r="IC137" s="50"/>
      <c r="ID137" s="50"/>
      <c r="IE137" s="50"/>
      <c r="IF137" s="50"/>
      <c r="IG137" s="50"/>
      <c r="IH137" s="50"/>
      <c r="II137" s="50"/>
      <c r="IJ137" s="50"/>
      <c r="IK137" s="50"/>
      <c r="IL137" s="50"/>
      <c r="IM137" s="50"/>
      <c r="IN137" s="50"/>
      <c r="IO137" s="50"/>
      <c r="IP137" s="50"/>
      <c r="IQ137" s="50"/>
      <c r="IR137" s="50"/>
      <c r="IS137" s="50"/>
      <c r="IT137" s="50"/>
      <c r="IU137" s="50"/>
      <c r="IV137" s="50"/>
      <c r="IW137" s="50"/>
      <c r="IX137" s="50"/>
      <c r="IY137" s="50"/>
      <c r="IZ137" s="50"/>
      <c r="JA137" s="50"/>
      <c r="JB137" s="50"/>
      <c r="JC137" s="50"/>
      <c r="JD137" s="50"/>
      <c r="JE137" s="50"/>
      <c r="JF137" s="50"/>
      <c r="JG137" s="50"/>
      <c r="JH137" s="50"/>
      <c r="JI137" s="50"/>
      <c r="JJ137" s="50"/>
      <c r="JK137" s="50"/>
      <c r="JL137" s="50"/>
      <c r="JM137" s="50"/>
      <c r="JN137" s="50"/>
      <c r="JO137" s="50"/>
      <c r="JP137" s="50"/>
      <c r="JQ137" s="50"/>
      <c r="JR137" s="50"/>
      <c r="JS137" s="50"/>
      <c r="JT137" s="50"/>
      <c r="JU137" s="50"/>
      <c r="JV137" s="50"/>
      <c r="JW137" s="50"/>
      <c r="JX137" s="50"/>
      <c r="JY137" s="50"/>
      <c r="JZ137" s="50"/>
      <c r="KA137" s="50"/>
      <c r="KB137" s="50"/>
      <c r="KC137" s="50"/>
      <c r="KD137" s="50"/>
      <c r="KE137" s="50"/>
      <c r="KF137" s="50"/>
      <c r="KG137" s="50"/>
      <c r="KH137" s="50"/>
      <c r="KI137" s="50"/>
      <c r="KJ137" s="50"/>
      <c r="KK137" s="50"/>
      <c r="KL137" s="50"/>
      <c r="KM137" s="50"/>
      <c r="KN137" s="50"/>
      <c r="KO137" s="50"/>
      <c r="KP137" s="50"/>
      <c r="KQ137" s="50"/>
      <c r="KR137" s="50"/>
      <c r="KS137" s="50"/>
      <c r="KT137" s="50"/>
      <c r="KU137" s="50"/>
      <c r="KV137" s="50"/>
      <c r="KW137" s="50"/>
      <c r="KX137" s="50"/>
      <c r="KY137" s="50"/>
      <c r="KZ137" s="50"/>
      <c r="LA137" s="50"/>
      <c r="LB137" s="50"/>
      <c r="LC137" s="50"/>
      <c r="LD137" s="50"/>
      <c r="LE137" s="50"/>
      <c r="LF137" s="50"/>
      <c r="LG137" s="50"/>
      <c r="LH137" s="50"/>
      <c r="LI137" s="50"/>
      <c r="LJ137" s="50"/>
      <c r="LK137" s="50"/>
      <c r="LL137" s="50"/>
      <c r="LM137" s="50"/>
      <c r="LN137" s="50"/>
      <c r="LO137" s="50"/>
      <c r="LP137" s="50"/>
      <c r="LQ137" s="50"/>
      <c r="LR137" s="50"/>
      <c r="LS137" s="50"/>
      <c r="LT137" s="50"/>
      <c r="LU137" s="50"/>
      <c r="LV137" s="50"/>
      <c r="LW137" s="50"/>
      <c r="LX137" s="50"/>
      <c r="LY137" s="50"/>
      <c r="LZ137" s="50"/>
      <c r="MA137" s="50"/>
      <c r="MB137" s="50"/>
      <c r="MC137" s="50"/>
      <c r="MD137" s="50"/>
      <c r="ME137" s="50"/>
      <c r="MF137" s="50"/>
      <c r="MG137" s="50"/>
      <c r="MH137" s="50"/>
      <c r="MI137" s="50"/>
      <c r="MJ137" s="50"/>
      <c r="MK137" s="50"/>
      <c r="ML137" s="50"/>
      <c r="MM137" s="50"/>
      <c r="MN137" s="50"/>
      <c r="MO137" s="50"/>
      <c r="MP137" s="50"/>
      <c r="MQ137" s="50"/>
      <c r="MR137" s="50"/>
      <c r="MS137" s="50"/>
      <c r="MT137" s="50"/>
      <c r="MU137" s="50"/>
      <c r="MV137" s="50"/>
      <c r="MW137" s="50"/>
      <c r="MX137" s="50"/>
      <c r="MY137" s="50"/>
      <c r="MZ137" s="50"/>
      <c r="NA137" s="50"/>
      <c r="NB137" s="50"/>
      <c r="NC137" s="50"/>
      <c r="ND137" s="50"/>
      <c r="NE137" s="50"/>
      <c r="NF137" s="50"/>
      <c r="NG137" s="50"/>
      <c r="NH137" s="50"/>
      <c r="NI137" s="50"/>
      <c r="NJ137" s="50"/>
      <c r="NK137" s="50"/>
      <c r="NL137" s="50"/>
      <c r="NM137" s="50"/>
      <c r="NN137" s="50"/>
      <c r="NO137" s="50"/>
      <c r="NP137" s="50"/>
      <c r="NQ137" s="50"/>
      <c r="NR137" s="50"/>
      <c r="NS137" s="50"/>
      <c r="NT137" s="50"/>
      <c r="NU137" s="50"/>
      <c r="NV137" s="50"/>
      <c r="NW137" s="50"/>
      <c r="NX137" s="50"/>
      <c r="NY137" s="50"/>
      <c r="NZ137" s="50"/>
      <c r="OA137" s="50"/>
      <c r="OB137" s="50"/>
      <c r="OC137" s="50"/>
      <c r="OD137" s="50"/>
      <c r="OE137" s="50"/>
      <c r="OF137" s="50"/>
      <c r="OG137" s="50"/>
      <c r="OH137" s="50"/>
      <c r="OI137" s="50"/>
      <c r="OJ137" s="50"/>
      <c r="OK137" s="50"/>
      <c r="OL137" s="50"/>
      <c r="OM137" s="50"/>
      <c r="ON137" s="50"/>
      <c r="OO137" s="50"/>
      <c r="OP137" s="50"/>
      <c r="OQ137" s="50"/>
      <c r="OR137" s="50"/>
      <c r="OS137" s="50"/>
      <c r="OT137" s="50"/>
      <c r="OU137" s="50"/>
      <c r="OV137" s="50"/>
      <c r="OW137" s="50"/>
      <c r="OX137" s="50"/>
      <c r="OY137" s="50"/>
      <c r="OZ137" s="50"/>
      <c r="PA137" s="50"/>
      <c r="PB137" s="50"/>
      <c r="PC137" s="50"/>
      <c r="PD137" s="50"/>
      <c r="PE137" s="50"/>
      <c r="PF137" s="50"/>
      <c r="PG137" s="50"/>
      <c r="PH137" s="50"/>
      <c r="PI137" s="50"/>
      <c r="PJ137" s="50"/>
      <c r="PK137" s="50"/>
      <c r="PL137" s="50"/>
      <c r="PM137" s="50"/>
      <c r="PN137" s="50"/>
      <c r="PO137" s="50"/>
      <c r="PP137" s="50"/>
      <c r="PQ137" s="50"/>
      <c r="PR137" s="50"/>
      <c r="PS137" s="50"/>
      <c r="PT137" s="50"/>
      <c r="PU137" s="50"/>
      <c r="PV137" s="50"/>
      <c r="PW137" s="50"/>
      <c r="PX137" s="50"/>
      <c r="PY137" s="50"/>
      <c r="PZ137" s="50"/>
      <c r="QA137" s="50"/>
      <c r="QB137" s="50"/>
      <c r="QC137" s="50"/>
      <c r="QD137" s="50"/>
      <c r="QE137" s="50"/>
      <c r="QF137" s="50"/>
      <c r="QG137" s="50"/>
      <c r="QH137" s="50"/>
      <c r="QI137" s="50"/>
      <c r="QJ137" s="50"/>
      <c r="QK137" s="50"/>
      <c r="QL137" s="50"/>
      <c r="QM137" s="50"/>
      <c r="QN137" s="50"/>
      <c r="QO137" s="50"/>
      <c r="QP137" s="50"/>
      <c r="QQ137" s="50"/>
      <c r="QR137" s="50"/>
      <c r="QS137" s="50"/>
      <c r="QT137" s="50"/>
      <c r="QU137" s="50"/>
      <c r="QV137" s="50"/>
      <c r="QW137" s="50"/>
      <c r="QX137" s="50"/>
      <c r="QY137" s="50"/>
      <c r="QZ137" s="50"/>
      <c r="RA137" s="50"/>
      <c r="RB137" s="50"/>
      <c r="RC137" s="50"/>
      <c r="RD137" s="50"/>
      <c r="RE137" s="50"/>
      <c r="RF137" s="50"/>
      <c r="RG137" s="50"/>
      <c r="RH137" s="50"/>
      <c r="RI137" s="50"/>
      <c r="RJ137" s="50"/>
      <c r="RK137" s="50"/>
      <c r="RL137" s="50"/>
      <c r="RM137" s="50"/>
      <c r="RN137" s="50"/>
      <c r="RO137" s="50"/>
      <c r="RP137" s="50"/>
      <c r="RQ137" s="50"/>
      <c r="RR137" s="50"/>
      <c r="RS137" s="50"/>
      <c r="RT137" s="50"/>
      <c r="RU137" s="50"/>
      <c r="RV137" s="50"/>
      <c r="RW137" s="50"/>
      <c r="RX137" s="50"/>
      <c r="RY137" s="50"/>
      <c r="RZ137" s="50"/>
      <c r="SA137" s="50"/>
      <c r="SB137" s="50"/>
      <c r="SC137" s="50"/>
      <c r="SD137" s="50"/>
      <c r="SE137" s="50"/>
      <c r="SF137" s="50"/>
      <c r="SG137" s="50"/>
      <c r="SH137" s="50"/>
      <c r="SI137" s="50"/>
      <c r="SJ137" s="50"/>
      <c r="SK137" s="50"/>
      <c r="SL137" s="50"/>
      <c r="SM137" s="50"/>
      <c r="SN137" s="50"/>
      <c r="SO137" s="50"/>
      <c r="SP137" s="50"/>
      <c r="SQ137" s="50"/>
      <c r="SR137" s="50"/>
      <c r="SS137" s="50"/>
      <c r="ST137" s="50"/>
      <c r="SU137" s="50"/>
      <c r="SV137" s="50"/>
      <c r="SW137" s="50"/>
      <c r="SX137" s="50"/>
      <c r="SY137" s="50"/>
      <c r="SZ137" s="50"/>
      <c r="TA137" s="50"/>
      <c r="TB137" s="50"/>
      <c r="TC137" s="50"/>
      <c r="TD137" s="50"/>
      <c r="TE137" s="50"/>
      <c r="TF137" s="50"/>
      <c r="TG137" s="50"/>
      <c r="TH137" s="50"/>
      <c r="TI137" s="50"/>
      <c r="TJ137" s="50"/>
      <c r="TK137" s="50"/>
      <c r="TL137" s="50"/>
      <c r="TM137" s="50"/>
      <c r="TN137" s="50"/>
      <c r="TO137" s="50"/>
      <c r="TP137" s="50"/>
      <c r="TQ137" s="50"/>
      <c r="TR137" s="50"/>
      <c r="TS137" s="50"/>
      <c r="TT137" s="50"/>
      <c r="TU137" s="50"/>
      <c r="TV137" s="50"/>
      <c r="TW137" s="50"/>
      <c r="TX137" s="50"/>
      <c r="TY137" s="50"/>
      <c r="TZ137" s="50"/>
      <c r="UA137" s="50"/>
      <c r="UB137" s="50"/>
      <c r="UC137" s="50"/>
      <c r="UD137" s="50"/>
      <c r="UE137" s="50"/>
      <c r="UF137" s="50"/>
      <c r="UG137" s="50"/>
      <c r="UH137" s="50"/>
      <c r="UI137" s="50"/>
      <c r="UJ137" s="50"/>
      <c r="UK137" s="50"/>
      <c r="UL137" s="50"/>
      <c r="UM137" s="50"/>
      <c r="UN137" s="50"/>
      <c r="UO137" s="50"/>
      <c r="UP137" s="50"/>
      <c r="UQ137" s="50"/>
      <c r="UR137" s="50"/>
      <c r="US137" s="50"/>
      <c r="UT137" s="50"/>
      <c r="UU137" s="50"/>
      <c r="UV137" s="50"/>
    </row>
    <row r="138" spans="1:568" s="51" customFormat="1" ht="408.75" customHeight="1" x14ac:dyDescent="1.75">
      <c r="A138" s="232"/>
      <c r="B138" s="200"/>
      <c r="C138" s="200"/>
      <c r="D138" s="200"/>
      <c r="E138" s="200"/>
      <c r="F138" s="200"/>
      <c r="G138" s="200"/>
      <c r="H138" s="200"/>
      <c r="I138" s="200"/>
      <c r="J138" s="200"/>
      <c r="K138" s="49"/>
      <c r="L138" s="49"/>
      <c r="M138" s="49"/>
      <c r="N138" s="49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  <c r="CF138" s="50"/>
      <c r="CG138" s="50"/>
      <c r="CH138" s="50"/>
      <c r="CI138" s="50"/>
      <c r="CJ138" s="50"/>
      <c r="CK138" s="50"/>
      <c r="CL138" s="50"/>
      <c r="CM138" s="50"/>
      <c r="CN138" s="50"/>
      <c r="CO138" s="50"/>
      <c r="CP138" s="50"/>
      <c r="CQ138" s="50"/>
      <c r="CR138" s="50"/>
      <c r="CS138" s="50"/>
      <c r="CT138" s="50"/>
      <c r="CU138" s="50"/>
      <c r="CV138" s="50"/>
      <c r="CW138" s="50"/>
      <c r="CX138" s="50"/>
      <c r="CY138" s="50"/>
      <c r="CZ138" s="50"/>
      <c r="DA138" s="50"/>
      <c r="DB138" s="50"/>
      <c r="DC138" s="50"/>
      <c r="DD138" s="50"/>
      <c r="DE138" s="50"/>
      <c r="DF138" s="50"/>
      <c r="DG138" s="50"/>
      <c r="DH138" s="50"/>
      <c r="DI138" s="50"/>
      <c r="DJ138" s="50"/>
      <c r="DK138" s="50"/>
      <c r="DL138" s="50"/>
      <c r="DM138" s="50"/>
      <c r="DN138" s="50"/>
      <c r="DO138" s="50"/>
      <c r="DP138" s="50"/>
      <c r="DQ138" s="50"/>
      <c r="DR138" s="50"/>
      <c r="DS138" s="50"/>
      <c r="DT138" s="50"/>
      <c r="DU138" s="50"/>
      <c r="DV138" s="50"/>
      <c r="DW138" s="50"/>
      <c r="DX138" s="50"/>
      <c r="DY138" s="50"/>
      <c r="DZ138" s="50"/>
      <c r="EA138" s="50"/>
      <c r="EB138" s="50"/>
      <c r="EC138" s="50"/>
      <c r="ED138" s="50"/>
      <c r="EE138" s="50"/>
      <c r="EF138" s="50"/>
      <c r="EG138" s="50"/>
      <c r="EH138" s="50"/>
      <c r="EI138" s="50"/>
      <c r="EJ138" s="50"/>
      <c r="EK138" s="50"/>
      <c r="EL138" s="50"/>
      <c r="EM138" s="50"/>
      <c r="EN138" s="50"/>
      <c r="EO138" s="50"/>
      <c r="EP138" s="50"/>
      <c r="EQ138" s="50"/>
      <c r="ER138" s="50"/>
      <c r="ES138" s="50"/>
      <c r="ET138" s="50"/>
      <c r="EU138" s="50"/>
      <c r="EV138" s="50"/>
      <c r="EW138" s="50"/>
      <c r="EX138" s="50"/>
      <c r="EY138" s="50"/>
      <c r="EZ138" s="50"/>
      <c r="FA138" s="50"/>
      <c r="FB138" s="50"/>
      <c r="FC138" s="50"/>
      <c r="FD138" s="50"/>
      <c r="FE138" s="50"/>
      <c r="FF138" s="50"/>
      <c r="FG138" s="50"/>
      <c r="FH138" s="50"/>
      <c r="FI138" s="50"/>
      <c r="FJ138" s="50"/>
      <c r="FK138" s="50"/>
      <c r="FL138" s="50"/>
      <c r="FM138" s="50"/>
      <c r="FN138" s="50"/>
      <c r="FO138" s="50"/>
      <c r="FP138" s="50"/>
      <c r="FQ138" s="50"/>
      <c r="FR138" s="50"/>
      <c r="FS138" s="50"/>
      <c r="FT138" s="50"/>
      <c r="FU138" s="50"/>
      <c r="FV138" s="50"/>
      <c r="FW138" s="50"/>
      <c r="FX138" s="50"/>
      <c r="FY138" s="50"/>
      <c r="FZ138" s="50"/>
      <c r="GA138" s="50"/>
      <c r="GB138" s="50"/>
      <c r="GC138" s="50"/>
      <c r="GD138" s="50"/>
      <c r="GE138" s="50"/>
      <c r="GF138" s="50"/>
      <c r="GG138" s="50"/>
      <c r="GH138" s="50"/>
      <c r="GI138" s="50"/>
      <c r="GJ138" s="50"/>
      <c r="GK138" s="50"/>
      <c r="GL138" s="50"/>
      <c r="GM138" s="50"/>
      <c r="GN138" s="50"/>
      <c r="GO138" s="50"/>
      <c r="GP138" s="50"/>
      <c r="GQ138" s="50"/>
      <c r="GR138" s="50"/>
      <c r="GS138" s="50"/>
      <c r="GT138" s="50"/>
      <c r="GU138" s="50"/>
      <c r="GV138" s="50"/>
      <c r="GW138" s="50"/>
      <c r="GX138" s="50"/>
      <c r="GY138" s="50"/>
      <c r="GZ138" s="50"/>
      <c r="HA138" s="50"/>
      <c r="HB138" s="50"/>
      <c r="HC138" s="50"/>
      <c r="HD138" s="50"/>
      <c r="HE138" s="50"/>
      <c r="HF138" s="50"/>
      <c r="HG138" s="50"/>
      <c r="HH138" s="50"/>
      <c r="HI138" s="50"/>
      <c r="HJ138" s="50"/>
      <c r="HK138" s="50"/>
      <c r="HL138" s="50"/>
      <c r="HM138" s="50"/>
      <c r="HN138" s="50"/>
      <c r="HO138" s="50"/>
      <c r="HP138" s="50"/>
      <c r="HQ138" s="50"/>
      <c r="HR138" s="50"/>
      <c r="HS138" s="50"/>
      <c r="HT138" s="50"/>
      <c r="HU138" s="50"/>
      <c r="HV138" s="50"/>
      <c r="HW138" s="50"/>
      <c r="HX138" s="50"/>
      <c r="HY138" s="50"/>
      <c r="HZ138" s="50"/>
      <c r="IA138" s="50"/>
      <c r="IB138" s="50"/>
      <c r="IC138" s="50"/>
      <c r="ID138" s="50"/>
      <c r="IE138" s="50"/>
      <c r="IF138" s="50"/>
      <c r="IG138" s="50"/>
      <c r="IH138" s="50"/>
      <c r="II138" s="50"/>
      <c r="IJ138" s="50"/>
      <c r="IK138" s="50"/>
      <c r="IL138" s="50"/>
      <c r="IM138" s="50"/>
      <c r="IN138" s="50"/>
      <c r="IO138" s="50"/>
      <c r="IP138" s="50"/>
      <c r="IQ138" s="50"/>
      <c r="IR138" s="50"/>
      <c r="IS138" s="50"/>
      <c r="IT138" s="50"/>
      <c r="IU138" s="50"/>
      <c r="IV138" s="50"/>
      <c r="IW138" s="50"/>
      <c r="IX138" s="50"/>
      <c r="IY138" s="50"/>
      <c r="IZ138" s="50"/>
      <c r="JA138" s="50"/>
      <c r="JB138" s="50"/>
      <c r="JC138" s="50"/>
      <c r="JD138" s="50"/>
      <c r="JE138" s="50"/>
      <c r="JF138" s="50"/>
      <c r="JG138" s="50"/>
      <c r="JH138" s="50"/>
      <c r="JI138" s="50"/>
      <c r="JJ138" s="50"/>
      <c r="JK138" s="50"/>
      <c r="JL138" s="50"/>
      <c r="JM138" s="50"/>
      <c r="JN138" s="50"/>
      <c r="JO138" s="50"/>
      <c r="JP138" s="50"/>
      <c r="JQ138" s="50"/>
      <c r="JR138" s="50"/>
      <c r="JS138" s="50"/>
      <c r="JT138" s="50"/>
      <c r="JU138" s="50"/>
      <c r="JV138" s="50"/>
      <c r="JW138" s="50"/>
      <c r="JX138" s="50"/>
      <c r="JY138" s="50"/>
      <c r="JZ138" s="50"/>
      <c r="KA138" s="50"/>
      <c r="KB138" s="50"/>
      <c r="KC138" s="50"/>
      <c r="KD138" s="50"/>
      <c r="KE138" s="50"/>
      <c r="KF138" s="50"/>
      <c r="KG138" s="50"/>
      <c r="KH138" s="50"/>
      <c r="KI138" s="50"/>
      <c r="KJ138" s="50"/>
      <c r="KK138" s="50"/>
      <c r="KL138" s="50"/>
      <c r="KM138" s="50"/>
      <c r="KN138" s="50"/>
      <c r="KO138" s="50"/>
      <c r="KP138" s="50"/>
      <c r="KQ138" s="50"/>
      <c r="KR138" s="50"/>
      <c r="KS138" s="50"/>
      <c r="KT138" s="50"/>
      <c r="KU138" s="50"/>
      <c r="KV138" s="50"/>
      <c r="KW138" s="50"/>
      <c r="KX138" s="50"/>
      <c r="KY138" s="50"/>
      <c r="KZ138" s="50"/>
      <c r="LA138" s="50"/>
      <c r="LB138" s="50"/>
      <c r="LC138" s="50"/>
      <c r="LD138" s="50"/>
      <c r="LE138" s="50"/>
      <c r="LF138" s="50"/>
      <c r="LG138" s="50"/>
      <c r="LH138" s="50"/>
      <c r="LI138" s="50"/>
      <c r="LJ138" s="50"/>
      <c r="LK138" s="50"/>
      <c r="LL138" s="50"/>
      <c r="LM138" s="50"/>
      <c r="LN138" s="50"/>
      <c r="LO138" s="50"/>
      <c r="LP138" s="50"/>
      <c r="LQ138" s="50"/>
      <c r="LR138" s="50"/>
      <c r="LS138" s="50"/>
      <c r="LT138" s="50"/>
      <c r="LU138" s="50"/>
      <c r="LV138" s="50"/>
      <c r="LW138" s="50"/>
      <c r="LX138" s="50"/>
      <c r="LY138" s="50"/>
      <c r="LZ138" s="50"/>
      <c r="MA138" s="50"/>
      <c r="MB138" s="50"/>
      <c r="MC138" s="50"/>
      <c r="MD138" s="50"/>
      <c r="ME138" s="50"/>
      <c r="MF138" s="50"/>
      <c r="MG138" s="50"/>
      <c r="MH138" s="50"/>
      <c r="MI138" s="50"/>
      <c r="MJ138" s="50"/>
      <c r="MK138" s="50"/>
      <c r="ML138" s="50"/>
      <c r="MM138" s="50"/>
      <c r="MN138" s="50"/>
      <c r="MO138" s="50"/>
      <c r="MP138" s="50"/>
      <c r="MQ138" s="50"/>
      <c r="MR138" s="50"/>
      <c r="MS138" s="50"/>
      <c r="MT138" s="50"/>
      <c r="MU138" s="50"/>
      <c r="MV138" s="50"/>
      <c r="MW138" s="50"/>
      <c r="MX138" s="50"/>
      <c r="MY138" s="50"/>
      <c r="MZ138" s="50"/>
      <c r="NA138" s="50"/>
      <c r="NB138" s="50"/>
      <c r="NC138" s="50"/>
      <c r="ND138" s="50"/>
      <c r="NE138" s="50"/>
      <c r="NF138" s="50"/>
      <c r="NG138" s="50"/>
      <c r="NH138" s="50"/>
      <c r="NI138" s="50"/>
      <c r="NJ138" s="50"/>
      <c r="NK138" s="50"/>
      <c r="NL138" s="50"/>
      <c r="NM138" s="50"/>
      <c r="NN138" s="50"/>
      <c r="NO138" s="50"/>
      <c r="NP138" s="50"/>
      <c r="NQ138" s="50"/>
      <c r="NR138" s="50"/>
      <c r="NS138" s="50"/>
      <c r="NT138" s="50"/>
      <c r="NU138" s="50"/>
      <c r="NV138" s="50"/>
      <c r="NW138" s="50"/>
      <c r="NX138" s="50"/>
      <c r="NY138" s="50"/>
      <c r="NZ138" s="50"/>
      <c r="OA138" s="50"/>
      <c r="OB138" s="50"/>
      <c r="OC138" s="50"/>
      <c r="OD138" s="50"/>
      <c r="OE138" s="50"/>
      <c r="OF138" s="50"/>
      <c r="OG138" s="50"/>
      <c r="OH138" s="50"/>
      <c r="OI138" s="50"/>
      <c r="OJ138" s="50"/>
      <c r="OK138" s="50"/>
      <c r="OL138" s="50"/>
      <c r="OM138" s="50"/>
      <c r="ON138" s="50"/>
      <c r="OO138" s="50"/>
      <c r="OP138" s="50"/>
      <c r="OQ138" s="50"/>
      <c r="OR138" s="50"/>
      <c r="OS138" s="50"/>
      <c r="OT138" s="50"/>
      <c r="OU138" s="50"/>
      <c r="OV138" s="50"/>
      <c r="OW138" s="50"/>
      <c r="OX138" s="50"/>
      <c r="OY138" s="50"/>
      <c r="OZ138" s="50"/>
      <c r="PA138" s="50"/>
      <c r="PB138" s="50"/>
      <c r="PC138" s="50"/>
      <c r="PD138" s="50"/>
      <c r="PE138" s="50"/>
      <c r="PF138" s="50"/>
      <c r="PG138" s="50"/>
      <c r="PH138" s="50"/>
      <c r="PI138" s="50"/>
      <c r="PJ138" s="50"/>
      <c r="PK138" s="50"/>
      <c r="PL138" s="50"/>
      <c r="PM138" s="50"/>
      <c r="PN138" s="50"/>
      <c r="PO138" s="50"/>
      <c r="PP138" s="50"/>
      <c r="PQ138" s="50"/>
      <c r="PR138" s="50"/>
      <c r="PS138" s="50"/>
      <c r="PT138" s="50"/>
      <c r="PU138" s="50"/>
      <c r="PV138" s="50"/>
      <c r="PW138" s="50"/>
      <c r="PX138" s="50"/>
      <c r="PY138" s="50"/>
      <c r="PZ138" s="50"/>
      <c r="QA138" s="50"/>
      <c r="QB138" s="50"/>
      <c r="QC138" s="50"/>
      <c r="QD138" s="50"/>
      <c r="QE138" s="50"/>
      <c r="QF138" s="50"/>
      <c r="QG138" s="50"/>
      <c r="QH138" s="50"/>
      <c r="QI138" s="50"/>
      <c r="QJ138" s="50"/>
      <c r="QK138" s="50"/>
      <c r="QL138" s="50"/>
      <c r="QM138" s="50"/>
      <c r="QN138" s="50"/>
      <c r="QO138" s="50"/>
      <c r="QP138" s="50"/>
      <c r="QQ138" s="50"/>
      <c r="QR138" s="50"/>
      <c r="QS138" s="50"/>
      <c r="QT138" s="50"/>
      <c r="QU138" s="50"/>
      <c r="QV138" s="50"/>
      <c r="QW138" s="50"/>
      <c r="QX138" s="50"/>
      <c r="QY138" s="50"/>
      <c r="QZ138" s="50"/>
      <c r="RA138" s="50"/>
      <c r="RB138" s="50"/>
      <c r="RC138" s="50"/>
      <c r="RD138" s="50"/>
      <c r="RE138" s="50"/>
      <c r="RF138" s="50"/>
      <c r="RG138" s="50"/>
      <c r="RH138" s="50"/>
      <c r="RI138" s="50"/>
      <c r="RJ138" s="50"/>
      <c r="RK138" s="50"/>
      <c r="RL138" s="50"/>
      <c r="RM138" s="50"/>
      <c r="RN138" s="50"/>
      <c r="RO138" s="50"/>
      <c r="RP138" s="50"/>
      <c r="RQ138" s="50"/>
      <c r="RR138" s="50"/>
      <c r="RS138" s="50"/>
      <c r="RT138" s="50"/>
      <c r="RU138" s="50"/>
      <c r="RV138" s="50"/>
      <c r="RW138" s="50"/>
      <c r="RX138" s="50"/>
      <c r="RY138" s="50"/>
      <c r="RZ138" s="50"/>
      <c r="SA138" s="50"/>
      <c r="SB138" s="50"/>
      <c r="SC138" s="50"/>
      <c r="SD138" s="50"/>
      <c r="SE138" s="50"/>
      <c r="SF138" s="50"/>
      <c r="SG138" s="50"/>
      <c r="SH138" s="50"/>
      <c r="SI138" s="50"/>
      <c r="SJ138" s="50"/>
      <c r="SK138" s="50"/>
      <c r="SL138" s="50"/>
      <c r="SM138" s="50"/>
      <c r="SN138" s="50"/>
      <c r="SO138" s="50"/>
      <c r="SP138" s="50"/>
      <c r="SQ138" s="50"/>
      <c r="SR138" s="50"/>
      <c r="SS138" s="50"/>
      <c r="ST138" s="50"/>
      <c r="SU138" s="50"/>
      <c r="SV138" s="50"/>
      <c r="SW138" s="50"/>
      <c r="SX138" s="50"/>
      <c r="SY138" s="50"/>
      <c r="SZ138" s="50"/>
      <c r="TA138" s="50"/>
      <c r="TB138" s="50"/>
      <c r="TC138" s="50"/>
      <c r="TD138" s="50"/>
      <c r="TE138" s="50"/>
      <c r="TF138" s="50"/>
      <c r="TG138" s="50"/>
      <c r="TH138" s="50"/>
      <c r="TI138" s="50"/>
      <c r="TJ138" s="50"/>
      <c r="TK138" s="50"/>
      <c r="TL138" s="50"/>
      <c r="TM138" s="50"/>
      <c r="TN138" s="50"/>
      <c r="TO138" s="50"/>
      <c r="TP138" s="50"/>
      <c r="TQ138" s="50"/>
      <c r="TR138" s="50"/>
      <c r="TS138" s="50"/>
      <c r="TT138" s="50"/>
      <c r="TU138" s="50"/>
      <c r="TV138" s="50"/>
      <c r="TW138" s="50"/>
      <c r="TX138" s="50"/>
      <c r="TY138" s="50"/>
      <c r="TZ138" s="50"/>
      <c r="UA138" s="50"/>
      <c r="UB138" s="50"/>
      <c r="UC138" s="50"/>
      <c r="UD138" s="50"/>
      <c r="UE138" s="50"/>
      <c r="UF138" s="50"/>
      <c r="UG138" s="50"/>
      <c r="UH138" s="50"/>
      <c r="UI138" s="50"/>
      <c r="UJ138" s="50"/>
      <c r="UK138" s="50"/>
      <c r="UL138" s="50"/>
      <c r="UM138" s="50"/>
      <c r="UN138" s="50"/>
      <c r="UO138" s="50"/>
      <c r="UP138" s="50"/>
      <c r="UQ138" s="50"/>
      <c r="UR138" s="50"/>
      <c r="US138" s="50"/>
      <c r="UT138" s="50"/>
      <c r="UU138" s="50"/>
      <c r="UV138" s="50"/>
    </row>
    <row r="139" spans="1:568" s="51" customFormat="1" ht="382.5" customHeight="1" x14ac:dyDescent="1.75">
      <c r="A139" s="232"/>
      <c r="B139" s="200"/>
      <c r="C139" s="200"/>
      <c r="D139" s="200"/>
      <c r="E139" s="200"/>
      <c r="F139" s="200"/>
      <c r="G139" s="200"/>
      <c r="H139" s="200"/>
      <c r="I139" s="200"/>
      <c r="J139" s="200"/>
      <c r="K139" s="49"/>
      <c r="L139" s="49"/>
      <c r="M139" s="49"/>
      <c r="N139" s="49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0"/>
      <c r="BW139" s="50"/>
      <c r="BX139" s="50"/>
      <c r="BY139" s="50"/>
      <c r="BZ139" s="50"/>
      <c r="CA139" s="50"/>
      <c r="CB139" s="50"/>
      <c r="CC139" s="50"/>
      <c r="CD139" s="50"/>
      <c r="CE139" s="50"/>
      <c r="CF139" s="50"/>
      <c r="CG139" s="50"/>
      <c r="CH139" s="50"/>
      <c r="CI139" s="50"/>
      <c r="CJ139" s="50"/>
      <c r="CK139" s="50"/>
      <c r="CL139" s="50"/>
      <c r="CM139" s="50"/>
      <c r="CN139" s="50"/>
      <c r="CO139" s="50"/>
      <c r="CP139" s="50"/>
      <c r="CQ139" s="50"/>
      <c r="CR139" s="50"/>
      <c r="CS139" s="50"/>
      <c r="CT139" s="50"/>
      <c r="CU139" s="50"/>
      <c r="CV139" s="50"/>
      <c r="CW139" s="50"/>
      <c r="CX139" s="50"/>
      <c r="CY139" s="50"/>
      <c r="CZ139" s="50"/>
      <c r="DA139" s="50"/>
      <c r="DB139" s="50"/>
      <c r="DC139" s="50"/>
      <c r="DD139" s="50"/>
      <c r="DE139" s="50"/>
      <c r="DF139" s="50"/>
      <c r="DG139" s="50"/>
      <c r="DH139" s="50"/>
      <c r="DI139" s="50"/>
      <c r="DJ139" s="50"/>
      <c r="DK139" s="50"/>
      <c r="DL139" s="50"/>
      <c r="DM139" s="50"/>
      <c r="DN139" s="50"/>
      <c r="DO139" s="50"/>
      <c r="DP139" s="50"/>
      <c r="DQ139" s="50"/>
      <c r="DR139" s="50"/>
      <c r="DS139" s="50"/>
      <c r="DT139" s="50"/>
      <c r="DU139" s="50"/>
      <c r="DV139" s="50"/>
      <c r="DW139" s="50"/>
      <c r="DX139" s="50"/>
      <c r="DY139" s="50"/>
      <c r="DZ139" s="50"/>
      <c r="EA139" s="50"/>
      <c r="EB139" s="50"/>
      <c r="EC139" s="50"/>
      <c r="ED139" s="50"/>
      <c r="EE139" s="50"/>
      <c r="EF139" s="50"/>
      <c r="EG139" s="50"/>
      <c r="EH139" s="50"/>
      <c r="EI139" s="50"/>
      <c r="EJ139" s="50"/>
      <c r="EK139" s="50"/>
      <c r="EL139" s="50"/>
      <c r="EM139" s="50"/>
      <c r="EN139" s="50"/>
      <c r="EO139" s="50"/>
      <c r="EP139" s="50"/>
      <c r="EQ139" s="50"/>
      <c r="ER139" s="50"/>
      <c r="ES139" s="50"/>
      <c r="ET139" s="50"/>
      <c r="EU139" s="50"/>
      <c r="EV139" s="50"/>
      <c r="EW139" s="50"/>
      <c r="EX139" s="50"/>
      <c r="EY139" s="50"/>
      <c r="EZ139" s="50"/>
      <c r="FA139" s="50"/>
      <c r="FB139" s="50"/>
      <c r="FC139" s="50"/>
      <c r="FD139" s="50"/>
      <c r="FE139" s="50"/>
      <c r="FF139" s="50"/>
      <c r="FG139" s="50"/>
      <c r="FH139" s="50"/>
      <c r="FI139" s="50"/>
      <c r="FJ139" s="50"/>
      <c r="FK139" s="50"/>
      <c r="FL139" s="50"/>
      <c r="FM139" s="50"/>
      <c r="FN139" s="50"/>
      <c r="FO139" s="50"/>
      <c r="FP139" s="50"/>
      <c r="FQ139" s="50"/>
      <c r="FR139" s="50"/>
      <c r="FS139" s="50"/>
      <c r="FT139" s="50"/>
      <c r="FU139" s="50"/>
      <c r="FV139" s="50"/>
      <c r="FW139" s="50"/>
      <c r="FX139" s="50"/>
      <c r="FY139" s="50"/>
      <c r="FZ139" s="50"/>
      <c r="GA139" s="50"/>
      <c r="GB139" s="50"/>
      <c r="GC139" s="50"/>
      <c r="GD139" s="50"/>
      <c r="GE139" s="50"/>
      <c r="GF139" s="50"/>
      <c r="GG139" s="50"/>
      <c r="GH139" s="50"/>
      <c r="GI139" s="50"/>
      <c r="GJ139" s="50"/>
      <c r="GK139" s="50"/>
      <c r="GL139" s="50"/>
      <c r="GM139" s="50"/>
      <c r="GN139" s="50"/>
      <c r="GO139" s="50"/>
      <c r="GP139" s="50"/>
      <c r="GQ139" s="50"/>
      <c r="GR139" s="50"/>
      <c r="GS139" s="50"/>
      <c r="GT139" s="50"/>
      <c r="GU139" s="50"/>
      <c r="GV139" s="50"/>
      <c r="GW139" s="50"/>
      <c r="GX139" s="50"/>
      <c r="GY139" s="50"/>
      <c r="GZ139" s="50"/>
      <c r="HA139" s="50"/>
      <c r="HB139" s="50"/>
      <c r="HC139" s="50"/>
      <c r="HD139" s="50"/>
      <c r="HE139" s="50"/>
      <c r="HF139" s="50"/>
      <c r="HG139" s="50"/>
      <c r="HH139" s="50"/>
      <c r="HI139" s="50"/>
      <c r="HJ139" s="50"/>
      <c r="HK139" s="50"/>
      <c r="HL139" s="50"/>
      <c r="HM139" s="50"/>
      <c r="HN139" s="50"/>
      <c r="HO139" s="50"/>
      <c r="HP139" s="50"/>
      <c r="HQ139" s="50"/>
      <c r="HR139" s="50"/>
      <c r="HS139" s="50"/>
      <c r="HT139" s="50"/>
      <c r="HU139" s="50"/>
      <c r="HV139" s="50"/>
      <c r="HW139" s="50"/>
      <c r="HX139" s="50"/>
      <c r="HY139" s="50"/>
      <c r="HZ139" s="50"/>
      <c r="IA139" s="50"/>
      <c r="IB139" s="50"/>
      <c r="IC139" s="50"/>
      <c r="ID139" s="50"/>
      <c r="IE139" s="50"/>
      <c r="IF139" s="50"/>
      <c r="IG139" s="50"/>
      <c r="IH139" s="50"/>
      <c r="II139" s="50"/>
      <c r="IJ139" s="50"/>
      <c r="IK139" s="50"/>
      <c r="IL139" s="50"/>
      <c r="IM139" s="50"/>
      <c r="IN139" s="50"/>
      <c r="IO139" s="50"/>
      <c r="IP139" s="50"/>
      <c r="IQ139" s="50"/>
      <c r="IR139" s="50"/>
      <c r="IS139" s="50"/>
      <c r="IT139" s="50"/>
      <c r="IU139" s="50"/>
      <c r="IV139" s="50"/>
      <c r="IW139" s="50"/>
      <c r="IX139" s="50"/>
      <c r="IY139" s="50"/>
      <c r="IZ139" s="50"/>
      <c r="JA139" s="50"/>
      <c r="JB139" s="50"/>
      <c r="JC139" s="50"/>
      <c r="JD139" s="50"/>
      <c r="JE139" s="50"/>
      <c r="JF139" s="50"/>
      <c r="JG139" s="50"/>
      <c r="JH139" s="50"/>
      <c r="JI139" s="50"/>
      <c r="JJ139" s="50"/>
      <c r="JK139" s="50"/>
      <c r="JL139" s="50"/>
      <c r="JM139" s="50"/>
      <c r="JN139" s="50"/>
      <c r="JO139" s="50"/>
      <c r="JP139" s="50"/>
      <c r="JQ139" s="50"/>
      <c r="JR139" s="50"/>
      <c r="JS139" s="50"/>
      <c r="JT139" s="50"/>
      <c r="JU139" s="50"/>
      <c r="JV139" s="50"/>
      <c r="JW139" s="50"/>
      <c r="JX139" s="50"/>
      <c r="JY139" s="50"/>
      <c r="JZ139" s="50"/>
      <c r="KA139" s="50"/>
      <c r="KB139" s="50"/>
      <c r="KC139" s="50"/>
      <c r="KD139" s="50"/>
      <c r="KE139" s="50"/>
      <c r="KF139" s="50"/>
      <c r="KG139" s="50"/>
      <c r="KH139" s="50"/>
      <c r="KI139" s="50"/>
      <c r="KJ139" s="50"/>
      <c r="KK139" s="50"/>
      <c r="KL139" s="50"/>
      <c r="KM139" s="50"/>
      <c r="KN139" s="50"/>
      <c r="KO139" s="50"/>
      <c r="KP139" s="50"/>
      <c r="KQ139" s="50"/>
      <c r="KR139" s="50"/>
      <c r="KS139" s="50"/>
      <c r="KT139" s="50"/>
      <c r="KU139" s="50"/>
      <c r="KV139" s="50"/>
      <c r="KW139" s="50"/>
      <c r="KX139" s="50"/>
      <c r="KY139" s="50"/>
      <c r="KZ139" s="50"/>
      <c r="LA139" s="50"/>
      <c r="LB139" s="50"/>
      <c r="LC139" s="50"/>
      <c r="LD139" s="50"/>
      <c r="LE139" s="50"/>
      <c r="LF139" s="50"/>
      <c r="LG139" s="50"/>
      <c r="LH139" s="50"/>
      <c r="LI139" s="50"/>
      <c r="LJ139" s="50"/>
      <c r="LK139" s="50"/>
      <c r="LL139" s="50"/>
      <c r="LM139" s="50"/>
      <c r="LN139" s="50"/>
      <c r="LO139" s="50"/>
      <c r="LP139" s="50"/>
      <c r="LQ139" s="50"/>
      <c r="LR139" s="50"/>
      <c r="LS139" s="50"/>
      <c r="LT139" s="50"/>
      <c r="LU139" s="50"/>
      <c r="LV139" s="50"/>
      <c r="LW139" s="50"/>
      <c r="LX139" s="50"/>
      <c r="LY139" s="50"/>
      <c r="LZ139" s="50"/>
      <c r="MA139" s="50"/>
      <c r="MB139" s="50"/>
      <c r="MC139" s="50"/>
      <c r="MD139" s="50"/>
      <c r="ME139" s="50"/>
      <c r="MF139" s="50"/>
      <c r="MG139" s="50"/>
      <c r="MH139" s="50"/>
      <c r="MI139" s="50"/>
      <c r="MJ139" s="50"/>
      <c r="MK139" s="50"/>
      <c r="ML139" s="50"/>
      <c r="MM139" s="50"/>
      <c r="MN139" s="50"/>
      <c r="MO139" s="50"/>
      <c r="MP139" s="50"/>
      <c r="MQ139" s="50"/>
      <c r="MR139" s="50"/>
      <c r="MS139" s="50"/>
      <c r="MT139" s="50"/>
      <c r="MU139" s="50"/>
      <c r="MV139" s="50"/>
      <c r="MW139" s="50"/>
      <c r="MX139" s="50"/>
      <c r="MY139" s="50"/>
      <c r="MZ139" s="50"/>
      <c r="NA139" s="50"/>
      <c r="NB139" s="50"/>
      <c r="NC139" s="50"/>
      <c r="ND139" s="50"/>
      <c r="NE139" s="50"/>
      <c r="NF139" s="50"/>
      <c r="NG139" s="50"/>
      <c r="NH139" s="50"/>
      <c r="NI139" s="50"/>
      <c r="NJ139" s="50"/>
      <c r="NK139" s="50"/>
      <c r="NL139" s="50"/>
      <c r="NM139" s="50"/>
      <c r="NN139" s="50"/>
      <c r="NO139" s="50"/>
      <c r="NP139" s="50"/>
      <c r="NQ139" s="50"/>
      <c r="NR139" s="50"/>
      <c r="NS139" s="50"/>
      <c r="NT139" s="50"/>
      <c r="NU139" s="50"/>
      <c r="NV139" s="50"/>
      <c r="NW139" s="50"/>
      <c r="NX139" s="50"/>
      <c r="NY139" s="50"/>
      <c r="NZ139" s="50"/>
      <c r="OA139" s="50"/>
      <c r="OB139" s="50"/>
      <c r="OC139" s="50"/>
      <c r="OD139" s="50"/>
      <c r="OE139" s="50"/>
      <c r="OF139" s="50"/>
      <c r="OG139" s="50"/>
      <c r="OH139" s="50"/>
      <c r="OI139" s="50"/>
      <c r="OJ139" s="50"/>
      <c r="OK139" s="50"/>
      <c r="OL139" s="50"/>
      <c r="OM139" s="50"/>
      <c r="ON139" s="50"/>
      <c r="OO139" s="50"/>
      <c r="OP139" s="50"/>
      <c r="OQ139" s="50"/>
      <c r="OR139" s="50"/>
      <c r="OS139" s="50"/>
      <c r="OT139" s="50"/>
      <c r="OU139" s="50"/>
      <c r="OV139" s="50"/>
      <c r="OW139" s="50"/>
      <c r="OX139" s="50"/>
      <c r="OY139" s="50"/>
      <c r="OZ139" s="50"/>
      <c r="PA139" s="50"/>
      <c r="PB139" s="50"/>
      <c r="PC139" s="50"/>
      <c r="PD139" s="50"/>
      <c r="PE139" s="50"/>
      <c r="PF139" s="50"/>
      <c r="PG139" s="50"/>
      <c r="PH139" s="50"/>
      <c r="PI139" s="50"/>
      <c r="PJ139" s="50"/>
      <c r="PK139" s="50"/>
      <c r="PL139" s="50"/>
      <c r="PM139" s="50"/>
      <c r="PN139" s="50"/>
      <c r="PO139" s="50"/>
      <c r="PP139" s="50"/>
      <c r="PQ139" s="50"/>
      <c r="PR139" s="50"/>
      <c r="PS139" s="50"/>
      <c r="PT139" s="50"/>
      <c r="PU139" s="50"/>
      <c r="PV139" s="50"/>
      <c r="PW139" s="50"/>
      <c r="PX139" s="50"/>
      <c r="PY139" s="50"/>
      <c r="PZ139" s="50"/>
      <c r="QA139" s="50"/>
      <c r="QB139" s="50"/>
      <c r="QC139" s="50"/>
      <c r="QD139" s="50"/>
      <c r="QE139" s="50"/>
      <c r="QF139" s="50"/>
      <c r="QG139" s="50"/>
      <c r="QH139" s="50"/>
      <c r="QI139" s="50"/>
      <c r="QJ139" s="50"/>
      <c r="QK139" s="50"/>
      <c r="QL139" s="50"/>
      <c r="QM139" s="50"/>
      <c r="QN139" s="50"/>
      <c r="QO139" s="50"/>
      <c r="QP139" s="50"/>
      <c r="QQ139" s="50"/>
      <c r="QR139" s="50"/>
      <c r="QS139" s="50"/>
      <c r="QT139" s="50"/>
      <c r="QU139" s="50"/>
      <c r="QV139" s="50"/>
      <c r="QW139" s="50"/>
      <c r="QX139" s="50"/>
      <c r="QY139" s="50"/>
      <c r="QZ139" s="50"/>
      <c r="RA139" s="50"/>
      <c r="RB139" s="50"/>
      <c r="RC139" s="50"/>
      <c r="RD139" s="50"/>
      <c r="RE139" s="50"/>
      <c r="RF139" s="50"/>
      <c r="RG139" s="50"/>
      <c r="RH139" s="50"/>
      <c r="RI139" s="50"/>
      <c r="RJ139" s="50"/>
      <c r="RK139" s="50"/>
      <c r="RL139" s="50"/>
      <c r="RM139" s="50"/>
      <c r="RN139" s="50"/>
      <c r="RO139" s="50"/>
      <c r="RP139" s="50"/>
      <c r="RQ139" s="50"/>
      <c r="RR139" s="50"/>
      <c r="RS139" s="50"/>
      <c r="RT139" s="50"/>
      <c r="RU139" s="50"/>
      <c r="RV139" s="50"/>
      <c r="RW139" s="50"/>
      <c r="RX139" s="50"/>
      <c r="RY139" s="50"/>
      <c r="RZ139" s="50"/>
      <c r="SA139" s="50"/>
      <c r="SB139" s="50"/>
      <c r="SC139" s="50"/>
      <c r="SD139" s="50"/>
      <c r="SE139" s="50"/>
      <c r="SF139" s="50"/>
      <c r="SG139" s="50"/>
      <c r="SH139" s="50"/>
      <c r="SI139" s="50"/>
      <c r="SJ139" s="50"/>
      <c r="SK139" s="50"/>
      <c r="SL139" s="50"/>
      <c r="SM139" s="50"/>
      <c r="SN139" s="50"/>
      <c r="SO139" s="50"/>
      <c r="SP139" s="50"/>
      <c r="SQ139" s="50"/>
      <c r="SR139" s="50"/>
      <c r="SS139" s="50"/>
      <c r="ST139" s="50"/>
      <c r="SU139" s="50"/>
      <c r="SV139" s="50"/>
      <c r="SW139" s="50"/>
      <c r="SX139" s="50"/>
      <c r="SY139" s="50"/>
      <c r="SZ139" s="50"/>
      <c r="TA139" s="50"/>
      <c r="TB139" s="50"/>
      <c r="TC139" s="50"/>
      <c r="TD139" s="50"/>
      <c r="TE139" s="50"/>
      <c r="TF139" s="50"/>
      <c r="TG139" s="50"/>
      <c r="TH139" s="50"/>
      <c r="TI139" s="50"/>
      <c r="TJ139" s="50"/>
      <c r="TK139" s="50"/>
      <c r="TL139" s="50"/>
      <c r="TM139" s="50"/>
      <c r="TN139" s="50"/>
      <c r="TO139" s="50"/>
      <c r="TP139" s="50"/>
      <c r="TQ139" s="50"/>
      <c r="TR139" s="50"/>
      <c r="TS139" s="50"/>
      <c r="TT139" s="50"/>
      <c r="TU139" s="50"/>
      <c r="TV139" s="50"/>
      <c r="TW139" s="50"/>
      <c r="TX139" s="50"/>
      <c r="TY139" s="50"/>
      <c r="TZ139" s="50"/>
      <c r="UA139" s="50"/>
      <c r="UB139" s="50"/>
      <c r="UC139" s="50"/>
      <c r="UD139" s="50"/>
      <c r="UE139" s="50"/>
      <c r="UF139" s="50"/>
      <c r="UG139" s="50"/>
      <c r="UH139" s="50"/>
      <c r="UI139" s="50"/>
      <c r="UJ139" s="50"/>
      <c r="UK139" s="50"/>
      <c r="UL139" s="50"/>
      <c r="UM139" s="50"/>
      <c r="UN139" s="50"/>
      <c r="UO139" s="50"/>
      <c r="UP139" s="50"/>
      <c r="UQ139" s="50"/>
      <c r="UR139" s="50"/>
      <c r="US139" s="50"/>
      <c r="UT139" s="50"/>
      <c r="UU139" s="50"/>
      <c r="UV139" s="50"/>
    </row>
    <row r="140" spans="1:568" s="51" customFormat="1" ht="68.25" customHeight="1" x14ac:dyDescent="1.75">
      <c r="A140" s="232"/>
      <c r="B140" s="200"/>
      <c r="C140" s="200"/>
      <c r="D140" s="200"/>
      <c r="E140" s="200"/>
      <c r="F140" s="200"/>
      <c r="G140" s="200"/>
      <c r="H140" s="200"/>
      <c r="I140" s="200"/>
      <c r="J140" s="200"/>
      <c r="K140" s="49"/>
      <c r="L140" s="49"/>
      <c r="M140" s="49"/>
      <c r="N140" s="49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0"/>
      <c r="BW140" s="50"/>
      <c r="BX140" s="50"/>
      <c r="BY140" s="50"/>
      <c r="BZ140" s="50"/>
      <c r="CA140" s="50"/>
      <c r="CB140" s="50"/>
      <c r="CC140" s="50"/>
      <c r="CD140" s="50"/>
      <c r="CE140" s="50"/>
      <c r="CF140" s="50"/>
      <c r="CG140" s="50"/>
      <c r="CH140" s="50"/>
      <c r="CI140" s="50"/>
      <c r="CJ140" s="50"/>
      <c r="CK140" s="50"/>
      <c r="CL140" s="50"/>
      <c r="CM140" s="50"/>
      <c r="CN140" s="50"/>
      <c r="CO140" s="50"/>
      <c r="CP140" s="50"/>
      <c r="CQ140" s="50"/>
      <c r="CR140" s="50"/>
      <c r="CS140" s="50"/>
      <c r="CT140" s="50"/>
      <c r="CU140" s="50"/>
      <c r="CV140" s="50"/>
      <c r="CW140" s="50"/>
      <c r="CX140" s="50"/>
      <c r="CY140" s="50"/>
      <c r="CZ140" s="50"/>
      <c r="DA140" s="50"/>
      <c r="DB140" s="50"/>
      <c r="DC140" s="50"/>
      <c r="DD140" s="50"/>
      <c r="DE140" s="50"/>
      <c r="DF140" s="50"/>
      <c r="DG140" s="50"/>
      <c r="DH140" s="50"/>
      <c r="DI140" s="50"/>
      <c r="DJ140" s="50"/>
      <c r="DK140" s="50"/>
      <c r="DL140" s="50"/>
      <c r="DM140" s="50"/>
      <c r="DN140" s="50"/>
      <c r="DO140" s="50"/>
      <c r="DP140" s="50"/>
      <c r="DQ140" s="50"/>
      <c r="DR140" s="50"/>
      <c r="DS140" s="50"/>
      <c r="DT140" s="50"/>
      <c r="DU140" s="50"/>
      <c r="DV140" s="50"/>
      <c r="DW140" s="50"/>
      <c r="DX140" s="50"/>
      <c r="DY140" s="50"/>
      <c r="DZ140" s="50"/>
      <c r="EA140" s="50"/>
      <c r="EB140" s="50"/>
      <c r="EC140" s="50"/>
      <c r="ED140" s="50"/>
      <c r="EE140" s="50"/>
      <c r="EF140" s="50"/>
      <c r="EG140" s="50"/>
      <c r="EH140" s="50"/>
      <c r="EI140" s="50"/>
      <c r="EJ140" s="50"/>
      <c r="EK140" s="50"/>
      <c r="EL140" s="50"/>
      <c r="EM140" s="50"/>
      <c r="EN140" s="50"/>
      <c r="EO140" s="50"/>
      <c r="EP140" s="50"/>
      <c r="EQ140" s="50"/>
      <c r="ER140" s="50"/>
      <c r="ES140" s="50"/>
      <c r="ET140" s="50"/>
      <c r="EU140" s="50"/>
      <c r="EV140" s="50"/>
      <c r="EW140" s="50"/>
      <c r="EX140" s="50"/>
      <c r="EY140" s="50"/>
      <c r="EZ140" s="50"/>
      <c r="FA140" s="50"/>
      <c r="FB140" s="50"/>
      <c r="FC140" s="50"/>
      <c r="FD140" s="50"/>
      <c r="FE140" s="50"/>
      <c r="FF140" s="50"/>
      <c r="FG140" s="50"/>
      <c r="FH140" s="50"/>
      <c r="FI140" s="50"/>
      <c r="FJ140" s="50"/>
      <c r="FK140" s="50"/>
      <c r="FL140" s="50"/>
      <c r="FM140" s="50"/>
      <c r="FN140" s="50"/>
      <c r="FO140" s="50"/>
      <c r="FP140" s="50"/>
      <c r="FQ140" s="50"/>
      <c r="FR140" s="50"/>
      <c r="FS140" s="50"/>
      <c r="FT140" s="50"/>
      <c r="FU140" s="50"/>
      <c r="FV140" s="50"/>
      <c r="FW140" s="50"/>
      <c r="FX140" s="50"/>
      <c r="FY140" s="50"/>
      <c r="FZ140" s="50"/>
      <c r="GA140" s="50"/>
      <c r="GB140" s="50"/>
      <c r="GC140" s="50"/>
      <c r="GD140" s="50"/>
      <c r="GE140" s="50"/>
      <c r="GF140" s="50"/>
      <c r="GG140" s="50"/>
      <c r="GH140" s="50"/>
      <c r="GI140" s="50"/>
      <c r="GJ140" s="50"/>
      <c r="GK140" s="50"/>
      <c r="GL140" s="50"/>
      <c r="GM140" s="50"/>
      <c r="GN140" s="50"/>
      <c r="GO140" s="50"/>
      <c r="GP140" s="50"/>
      <c r="GQ140" s="50"/>
      <c r="GR140" s="50"/>
      <c r="GS140" s="50"/>
      <c r="GT140" s="50"/>
      <c r="GU140" s="50"/>
      <c r="GV140" s="50"/>
      <c r="GW140" s="50"/>
      <c r="GX140" s="50"/>
      <c r="GY140" s="50"/>
      <c r="GZ140" s="50"/>
      <c r="HA140" s="50"/>
      <c r="HB140" s="50"/>
      <c r="HC140" s="50"/>
      <c r="HD140" s="50"/>
      <c r="HE140" s="50"/>
      <c r="HF140" s="50"/>
      <c r="HG140" s="50"/>
      <c r="HH140" s="50"/>
      <c r="HI140" s="50"/>
      <c r="HJ140" s="50"/>
      <c r="HK140" s="50"/>
      <c r="HL140" s="50"/>
      <c r="HM140" s="50"/>
      <c r="HN140" s="50"/>
      <c r="HO140" s="50"/>
      <c r="HP140" s="50"/>
      <c r="HQ140" s="50"/>
      <c r="HR140" s="50"/>
      <c r="HS140" s="50"/>
      <c r="HT140" s="50"/>
      <c r="HU140" s="50"/>
      <c r="HV140" s="50"/>
      <c r="HW140" s="50"/>
      <c r="HX140" s="50"/>
      <c r="HY140" s="50"/>
      <c r="HZ140" s="50"/>
      <c r="IA140" s="50"/>
      <c r="IB140" s="50"/>
      <c r="IC140" s="50"/>
      <c r="ID140" s="50"/>
      <c r="IE140" s="50"/>
      <c r="IF140" s="50"/>
      <c r="IG140" s="50"/>
      <c r="IH140" s="50"/>
      <c r="II140" s="50"/>
      <c r="IJ140" s="50"/>
      <c r="IK140" s="50"/>
      <c r="IL140" s="50"/>
      <c r="IM140" s="50"/>
      <c r="IN140" s="50"/>
      <c r="IO140" s="50"/>
      <c r="IP140" s="50"/>
      <c r="IQ140" s="50"/>
      <c r="IR140" s="50"/>
      <c r="IS140" s="50"/>
      <c r="IT140" s="50"/>
      <c r="IU140" s="50"/>
      <c r="IV140" s="50"/>
      <c r="IW140" s="50"/>
      <c r="IX140" s="50"/>
      <c r="IY140" s="50"/>
      <c r="IZ140" s="50"/>
      <c r="JA140" s="50"/>
      <c r="JB140" s="50"/>
      <c r="JC140" s="50"/>
      <c r="JD140" s="50"/>
      <c r="JE140" s="50"/>
      <c r="JF140" s="50"/>
      <c r="JG140" s="50"/>
      <c r="JH140" s="50"/>
      <c r="JI140" s="50"/>
      <c r="JJ140" s="50"/>
      <c r="JK140" s="50"/>
      <c r="JL140" s="50"/>
      <c r="JM140" s="50"/>
      <c r="JN140" s="50"/>
      <c r="JO140" s="50"/>
      <c r="JP140" s="50"/>
      <c r="JQ140" s="50"/>
      <c r="JR140" s="50"/>
      <c r="JS140" s="50"/>
      <c r="JT140" s="50"/>
      <c r="JU140" s="50"/>
      <c r="JV140" s="50"/>
      <c r="JW140" s="50"/>
      <c r="JX140" s="50"/>
      <c r="JY140" s="50"/>
      <c r="JZ140" s="50"/>
      <c r="KA140" s="50"/>
      <c r="KB140" s="50"/>
      <c r="KC140" s="50"/>
      <c r="KD140" s="50"/>
      <c r="KE140" s="50"/>
      <c r="KF140" s="50"/>
      <c r="KG140" s="50"/>
      <c r="KH140" s="50"/>
      <c r="KI140" s="50"/>
      <c r="KJ140" s="50"/>
      <c r="KK140" s="50"/>
      <c r="KL140" s="50"/>
      <c r="KM140" s="50"/>
      <c r="KN140" s="50"/>
      <c r="KO140" s="50"/>
      <c r="KP140" s="50"/>
      <c r="KQ140" s="50"/>
      <c r="KR140" s="50"/>
      <c r="KS140" s="50"/>
      <c r="KT140" s="50"/>
      <c r="KU140" s="50"/>
      <c r="KV140" s="50"/>
      <c r="KW140" s="50"/>
      <c r="KX140" s="50"/>
      <c r="KY140" s="50"/>
      <c r="KZ140" s="50"/>
      <c r="LA140" s="50"/>
      <c r="LB140" s="50"/>
      <c r="LC140" s="50"/>
      <c r="LD140" s="50"/>
      <c r="LE140" s="50"/>
      <c r="LF140" s="50"/>
      <c r="LG140" s="50"/>
      <c r="LH140" s="50"/>
      <c r="LI140" s="50"/>
      <c r="LJ140" s="50"/>
      <c r="LK140" s="50"/>
      <c r="LL140" s="50"/>
      <c r="LM140" s="50"/>
      <c r="LN140" s="50"/>
      <c r="LO140" s="50"/>
      <c r="LP140" s="50"/>
      <c r="LQ140" s="50"/>
      <c r="LR140" s="50"/>
      <c r="LS140" s="50"/>
      <c r="LT140" s="50"/>
      <c r="LU140" s="50"/>
      <c r="LV140" s="50"/>
      <c r="LW140" s="50"/>
      <c r="LX140" s="50"/>
      <c r="LY140" s="50"/>
      <c r="LZ140" s="50"/>
      <c r="MA140" s="50"/>
      <c r="MB140" s="50"/>
      <c r="MC140" s="50"/>
      <c r="MD140" s="50"/>
      <c r="ME140" s="50"/>
      <c r="MF140" s="50"/>
      <c r="MG140" s="50"/>
      <c r="MH140" s="50"/>
      <c r="MI140" s="50"/>
      <c r="MJ140" s="50"/>
      <c r="MK140" s="50"/>
      <c r="ML140" s="50"/>
      <c r="MM140" s="50"/>
      <c r="MN140" s="50"/>
      <c r="MO140" s="50"/>
      <c r="MP140" s="50"/>
      <c r="MQ140" s="50"/>
      <c r="MR140" s="50"/>
      <c r="MS140" s="50"/>
      <c r="MT140" s="50"/>
      <c r="MU140" s="50"/>
      <c r="MV140" s="50"/>
      <c r="MW140" s="50"/>
      <c r="MX140" s="50"/>
      <c r="MY140" s="50"/>
      <c r="MZ140" s="50"/>
      <c r="NA140" s="50"/>
      <c r="NB140" s="50"/>
      <c r="NC140" s="50"/>
      <c r="ND140" s="50"/>
      <c r="NE140" s="50"/>
      <c r="NF140" s="50"/>
      <c r="NG140" s="50"/>
      <c r="NH140" s="50"/>
      <c r="NI140" s="50"/>
      <c r="NJ140" s="50"/>
      <c r="NK140" s="50"/>
      <c r="NL140" s="50"/>
      <c r="NM140" s="50"/>
      <c r="NN140" s="50"/>
      <c r="NO140" s="50"/>
      <c r="NP140" s="50"/>
      <c r="NQ140" s="50"/>
      <c r="NR140" s="50"/>
      <c r="NS140" s="50"/>
      <c r="NT140" s="50"/>
      <c r="NU140" s="50"/>
      <c r="NV140" s="50"/>
      <c r="NW140" s="50"/>
      <c r="NX140" s="50"/>
      <c r="NY140" s="50"/>
      <c r="NZ140" s="50"/>
      <c r="OA140" s="50"/>
      <c r="OB140" s="50"/>
      <c r="OC140" s="50"/>
      <c r="OD140" s="50"/>
      <c r="OE140" s="50"/>
      <c r="OF140" s="50"/>
      <c r="OG140" s="50"/>
      <c r="OH140" s="50"/>
      <c r="OI140" s="50"/>
      <c r="OJ140" s="50"/>
      <c r="OK140" s="50"/>
      <c r="OL140" s="50"/>
      <c r="OM140" s="50"/>
      <c r="ON140" s="50"/>
      <c r="OO140" s="50"/>
      <c r="OP140" s="50"/>
      <c r="OQ140" s="50"/>
      <c r="OR140" s="50"/>
      <c r="OS140" s="50"/>
      <c r="OT140" s="50"/>
      <c r="OU140" s="50"/>
      <c r="OV140" s="50"/>
      <c r="OW140" s="50"/>
      <c r="OX140" s="50"/>
      <c r="OY140" s="50"/>
      <c r="OZ140" s="50"/>
      <c r="PA140" s="50"/>
      <c r="PB140" s="50"/>
      <c r="PC140" s="50"/>
      <c r="PD140" s="50"/>
      <c r="PE140" s="50"/>
      <c r="PF140" s="50"/>
      <c r="PG140" s="50"/>
      <c r="PH140" s="50"/>
      <c r="PI140" s="50"/>
      <c r="PJ140" s="50"/>
      <c r="PK140" s="50"/>
      <c r="PL140" s="50"/>
      <c r="PM140" s="50"/>
      <c r="PN140" s="50"/>
      <c r="PO140" s="50"/>
      <c r="PP140" s="50"/>
      <c r="PQ140" s="50"/>
      <c r="PR140" s="50"/>
      <c r="PS140" s="50"/>
      <c r="PT140" s="50"/>
      <c r="PU140" s="50"/>
      <c r="PV140" s="50"/>
      <c r="PW140" s="50"/>
      <c r="PX140" s="50"/>
      <c r="PY140" s="50"/>
      <c r="PZ140" s="50"/>
      <c r="QA140" s="50"/>
      <c r="QB140" s="50"/>
      <c r="QC140" s="50"/>
      <c r="QD140" s="50"/>
      <c r="QE140" s="50"/>
      <c r="QF140" s="50"/>
      <c r="QG140" s="50"/>
      <c r="QH140" s="50"/>
      <c r="QI140" s="50"/>
      <c r="QJ140" s="50"/>
      <c r="QK140" s="50"/>
      <c r="QL140" s="50"/>
      <c r="QM140" s="50"/>
      <c r="QN140" s="50"/>
      <c r="QO140" s="50"/>
      <c r="QP140" s="50"/>
      <c r="QQ140" s="50"/>
      <c r="QR140" s="50"/>
      <c r="QS140" s="50"/>
      <c r="QT140" s="50"/>
      <c r="QU140" s="50"/>
      <c r="QV140" s="50"/>
      <c r="QW140" s="50"/>
      <c r="QX140" s="50"/>
      <c r="QY140" s="50"/>
      <c r="QZ140" s="50"/>
      <c r="RA140" s="50"/>
      <c r="RB140" s="50"/>
      <c r="RC140" s="50"/>
      <c r="RD140" s="50"/>
      <c r="RE140" s="50"/>
      <c r="RF140" s="50"/>
      <c r="RG140" s="50"/>
      <c r="RH140" s="50"/>
      <c r="RI140" s="50"/>
      <c r="RJ140" s="50"/>
      <c r="RK140" s="50"/>
      <c r="RL140" s="50"/>
      <c r="RM140" s="50"/>
      <c r="RN140" s="50"/>
      <c r="RO140" s="50"/>
      <c r="RP140" s="50"/>
      <c r="RQ140" s="50"/>
      <c r="RR140" s="50"/>
      <c r="RS140" s="50"/>
      <c r="RT140" s="50"/>
      <c r="RU140" s="50"/>
      <c r="RV140" s="50"/>
      <c r="RW140" s="50"/>
      <c r="RX140" s="50"/>
      <c r="RY140" s="50"/>
      <c r="RZ140" s="50"/>
      <c r="SA140" s="50"/>
      <c r="SB140" s="50"/>
      <c r="SC140" s="50"/>
      <c r="SD140" s="50"/>
      <c r="SE140" s="50"/>
      <c r="SF140" s="50"/>
      <c r="SG140" s="50"/>
      <c r="SH140" s="50"/>
      <c r="SI140" s="50"/>
      <c r="SJ140" s="50"/>
      <c r="SK140" s="50"/>
      <c r="SL140" s="50"/>
      <c r="SM140" s="50"/>
      <c r="SN140" s="50"/>
      <c r="SO140" s="50"/>
      <c r="SP140" s="50"/>
      <c r="SQ140" s="50"/>
      <c r="SR140" s="50"/>
      <c r="SS140" s="50"/>
      <c r="ST140" s="50"/>
      <c r="SU140" s="50"/>
      <c r="SV140" s="50"/>
      <c r="SW140" s="50"/>
      <c r="SX140" s="50"/>
      <c r="SY140" s="50"/>
      <c r="SZ140" s="50"/>
      <c r="TA140" s="50"/>
      <c r="TB140" s="50"/>
      <c r="TC140" s="50"/>
      <c r="TD140" s="50"/>
      <c r="TE140" s="50"/>
      <c r="TF140" s="50"/>
      <c r="TG140" s="50"/>
      <c r="TH140" s="50"/>
      <c r="TI140" s="50"/>
      <c r="TJ140" s="50"/>
      <c r="TK140" s="50"/>
      <c r="TL140" s="50"/>
      <c r="TM140" s="50"/>
      <c r="TN140" s="50"/>
      <c r="TO140" s="50"/>
      <c r="TP140" s="50"/>
      <c r="TQ140" s="50"/>
      <c r="TR140" s="50"/>
      <c r="TS140" s="50"/>
      <c r="TT140" s="50"/>
      <c r="TU140" s="50"/>
      <c r="TV140" s="50"/>
      <c r="TW140" s="50"/>
      <c r="TX140" s="50"/>
      <c r="TY140" s="50"/>
      <c r="TZ140" s="50"/>
      <c r="UA140" s="50"/>
      <c r="UB140" s="50"/>
      <c r="UC140" s="50"/>
      <c r="UD140" s="50"/>
      <c r="UE140" s="50"/>
      <c r="UF140" s="50"/>
      <c r="UG140" s="50"/>
      <c r="UH140" s="50"/>
      <c r="UI140" s="50"/>
      <c r="UJ140" s="50"/>
      <c r="UK140" s="50"/>
      <c r="UL140" s="50"/>
      <c r="UM140" s="50"/>
      <c r="UN140" s="50"/>
      <c r="UO140" s="50"/>
      <c r="UP140" s="50"/>
      <c r="UQ140" s="50"/>
      <c r="UR140" s="50"/>
      <c r="US140" s="50"/>
      <c r="UT140" s="50"/>
      <c r="UU140" s="50"/>
      <c r="UV140" s="50"/>
    </row>
    <row r="141" spans="1:568" s="51" customFormat="1" ht="3" hidden="1" customHeight="1" x14ac:dyDescent="1.75">
      <c r="A141" s="233"/>
      <c r="B141" s="201"/>
      <c r="C141" s="201"/>
      <c r="D141" s="201"/>
      <c r="E141" s="201"/>
      <c r="F141" s="201"/>
      <c r="G141" s="201"/>
      <c r="H141" s="201"/>
      <c r="I141" s="201"/>
      <c r="J141" s="201"/>
      <c r="K141" s="49"/>
      <c r="L141" s="49"/>
      <c r="M141" s="49"/>
      <c r="N141" s="49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0"/>
      <c r="BW141" s="50"/>
      <c r="BX141" s="50"/>
      <c r="BY141" s="50"/>
      <c r="BZ141" s="50"/>
      <c r="CA141" s="50"/>
      <c r="CB141" s="50"/>
      <c r="CC141" s="50"/>
      <c r="CD141" s="50"/>
      <c r="CE141" s="50"/>
      <c r="CF141" s="50"/>
      <c r="CG141" s="50"/>
      <c r="CH141" s="50"/>
      <c r="CI141" s="50"/>
      <c r="CJ141" s="50"/>
      <c r="CK141" s="50"/>
      <c r="CL141" s="50"/>
      <c r="CM141" s="50"/>
      <c r="CN141" s="50"/>
      <c r="CO141" s="50"/>
      <c r="CP141" s="50"/>
      <c r="CQ141" s="50"/>
      <c r="CR141" s="50"/>
      <c r="CS141" s="50"/>
      <c r="CT141" s="50"/>
      <c r="CU141" s="50"/>
      <c r="CV141" s="50"/>
      <c r="CW141" s="50"/>
      <c r="CX141" s="50"/>
      <c r="CY141" s="50"/>
      <c r="CZ141" s="50"/>
      <c r="DA141" s="50"/>
      <c r="DB141" s="50"/>
      <c r="DC141" s="50"/>
      <c r="DD141" s="50"/>
      <c r="DE141" s="50"/>
      <c r="DF141" s="50"/>
      <c r="DG141" s="50"/>
      <c r="DH141" s="50"/>
      <c r="DI141" s="50"/>
      <c r="DJ141" s="50"/>
      <c r="DK141" s="50"/>
      <c r="DL141" s="50"/>
      <c r="DM141" s="50"/>
      <c r="DN141" s="50"/>
      <c r="DO141" s="50"/>
      <c r="DP141" s="50"/>
      <c r="DQ141" s="50"/>
      <c r="DR141" s="50"/>
      <c r="DS141" s="50"/>
      <c r="DT141" s="50"/>
      <c r="DU141" s="50"/>
      <c r="DV141" s="50"/>
      <c r="DW141" s="50"/>
      <c r="DX141" s="50"/>
      <c r="DY141" s="50"/>
      <c r="DZ141" s="50"/>
      <c r="EA141" s="50"/>
      <c r="EB141" s="50"/>
      <c r="EC141" s="50"/>
      <c r="ED141" s="50"/>
      <c r="EE141" s="50"/>
      <c r="EF141" s="50"/>
      <c r="EG141" s="50"/>
      <c r="EH141" s="50"/>
      <c r="EI141" s="50"/>
      <c r="EJ141" s="50"/>
      <c r="EK141" s="50"/>
      <c r="EL141" s="50"/>
      <c r="EM141" s="50"/>
      <c r="EN141" s="50"/>
      <c r="EO141" s="50"/>
      <c r="EP141" s="50"/>
      <c r="EQ141" s="50"/>
      <c r="ER141" s="50"/>
      <c r="ES141" s="50"/>
      <c r="ET141" s="50"/>
      <c r="EU141" s="50"/>
      <c r="EV141" s="50"/>
      <c r="EW141" s="50"/>
      <c r="EX141" s="50"/>
      <c r="EY141" s="50"/>
      <c r="EZ141" s="50"/>
      <c r="FA141" s="50"/>
      <c r="FB141" s="50"/>
      <c r="FC141" s="50"/>
      <c r="FD141" s="50"/>
      <c r="FE141" s="50"/>
      <c r="FF141" s="50"/>
      <c r="FG141" s="50"/>
      <c r="FH141" s="50"/>
      <c r="FI141" s="50"/>
      <c r="FJ141" s="50"/>
      <c r="FK141" s="50"/>
      <c r="FL141" s="50"/>
      <c r="FM141" s="50"/>
      <c r="FN141" s="50"/>
      <c r="FO141" s="50"/>
      <c r="FP141" s="50"/>
      <c r="FQ141" s="50"/>
      <c r="FR141" s="50"/>
      <c r="FS141" s="50"/>
      <c r="FT141" s="50"/>
      <c r="FU141" s="50"/>
      <c r="FV141" s="50"/>
      <c r="FW141" s="50"/>
      <c r="FX141" s="50"/>
      <c r="FY141" s="50"/>
      <c r="FZ141" s="50"/>
      <c r="GA141" s="50"/>
      <c r="GB141" s="50"/>
      <c r="GC141" s="50"/>
      <c r="GD141" s="50"/>
      <c r="GE141" s="50"/>
      <c r="GF141" s="50"/>
      <c r="GG141" s="50"/>
      <c r="GH141" s="50"/>
      <c r="GI141" s="50"/>
      <c r="GJ141" s="50"/>
      <c r="GK141" s="50"/>
      <c r="GL141" s="50"/>
      <c r="GM141" s="50"/>
      <c r="GN141" s="50"/>
      <c r="GO141" s="50"/>
      <c r="GP141" s="50"/>
      <c r="GQ141" s="50"/>
      <c r="GR141" s="50"/>
      <c r="GS141" s="50"/>
      <c r="GT141" s="50"/>
      <c r="GU141" s="50"/>
      <c r="GV141" s="50"/>
      <c r="GW141" s="50"/>
      <c r="GX141" s="50"/>
      <c r="GY141" s="50"/>
      <c r="GZ141" s="50"/>
      <c r="HA141" s="50"/>
      <c r="HB141" s="50"/>
      <c r="HC141" s="50"/>
      <c r="HD141" s="50"/>
      <c r="HE141" s="50"/>
      <c r="HF141" s="50"/>
      <c r="HG141" s="50"/>
      <c r="HH141" s="50"/>
      <c r="HI141" s="50"/>
      <c r="HJ141" s="50"/>
      <c r="HK141" s="50"/>
      <c r="HL141" s="50"/>
      <c r="HM141" s="50"/>
      <c r="HN141" s="50"/>
      <c r="HO141" s="50"/>
      <c r="HP141" s="50"/>
      <c r="HQ141" s="50"/>
      <c r="HR141" s="50"/>
      <c r="HS141" s="50"/>
      <c r="HT141" s="50"/>
      <c r="HU141" s="50"/>
      <c r="HV141" s="50"/>
      <c r="HW141" s="50"/>
      <c r="HX141" s="50"/>
      <c r="HY141" s="50"/>
      <c r="HZ141" s="50"/>
      <c r="IA141" s="50"/>
      <c r="IB141" s="50"/>
      <c r="IC141" s="50"/>
      <c r="ID141" s="50"/>
      <c r="IE141" s="50"/>
      <c r="IF141" s="50"/>
      <c r="IG141" s="50"/>
      <c r="IH141" s="50"/>
      <c r="II141" s="50"/>
      <c r="IJ141" s="50"/>
      <c r="IK141" s="50"/>
      <c r="IL141" s="50"/>
      <c r="IM141" s="50"/>
      <c r="IN141" s="50"/>
      <c r="IO141" s="50"/>
      <c r="IP141" s="50"/>
      <c r="IQ141" s="50"/>
      <c r="IR141" s="50"/>
      <c r="IS141" s="50"/>
      <c r="IT141" s="50"/>
      <c r="IU141" s="50"/>
      <c r="IV141" s="50"/>
      <c r="IW141" s="50"/>
      <c r="IX141" s="50"/>
      <c r="IY141" s="50"/>
      <c r="IZ141" s="50"/>
      <c r="JA141" s="50"/>
      <c r="JB141" s="50"/>
      <c r="JC141" s="50"/>
      <c r="JD141" s="50"/>
      <c r="JE141" s="50"/>
      <c r="JF141" s="50"/>
      <c r="JG141" s="50"/>
      <c r="JH141" s="50"/>
      <c r="JI141" s="50"/>
      <c r="JJ141" s="50"/>
      <c r="JK141" s="50"/>
      <c r="JL141" s="50"/>
      <c r="JM141" s="50"/>
      <c r="JN141" s="50"/>
      <c r="JO141" s="50"/>
      <c r="JP141" s="50"/>
      <c r="JQ141" s="50"/>
      <c r="JR141" s="50"/>
      <c r="JS141" s="50"/>
      <c r="JT141" s="50"/>
      <c r="JU141" s="50"/>
      <c r="JV141" s="50"/>
      <c r="JW141" s="50"/>
      <c r="JX141" s="50"/>
      <c r="JY141" s="50"/>
      <c r="JZ141" s="50"/>
      <c r="KA141" s="50"/>
      <c r="KB141" s="50"/>
      <c r="KC141" s="50"/>
      <c r="KD141" s="50"/>
      <c r="KE141" s="50"/>
      <c r="KF141" s="50"/>
      <c r="KG141" s="50"/>
      <c r="KH141" s="50"/>
      <c r="KI141" s="50"/>
      <c r="KJ141" s="50"/>
      <c r="KK141" s="50"/>
      <c r="KL141" s="50"/>
      <c r="KM141" s="50"/>
      <c r="KN141" s="50"/>
      <c r="KO141" s="50"/>
      <c r="KP141" s="50"/>
      <c r="KQ141" s="50"/>
      <c r="KR141" s="50"/>
      <c r="KS141" s="50"/>
      <c r="KT141" s="50"/>
      <c r="KU141" s="50"/>
      <c r="KV141" s="50"/>
      <c r="KW141" s="50"/>
      <c r="KX141" s="50"/>
      <c r="KY141" s="50"/>
      <c r="KZ141" s="50"/>
      <c r="LA141" s="50"/>
      <c r="LB141" s="50"/>
      <c r="LC141" s="50"/>
      <c r="LD141" s="50"/>
      <c r="LE141" s="50"/>
      <c r="LF141" s="50"/>
      <c r="LG141" s="50"/>
      <c r="LH141" s="50"/>
      <c r="LI141" s="50"/>
      <c r="LJ141" s="50"/>
      <c r="LK141" s="50"/>
      <c r="LL141" s="50"/>
      <c r="LM141" s="50"/>
      <c r="LN141" s="50"/>
      <c r="LO141" s="50"/>
      <c r="LP141" s="50"/>
      <c r="LQ141" s="50"/>
      <c r="LR141" s="50"/>
      <c r="LS141" s="50"/>
      <c r="LT141" s="50"/>
      <c r="LU141" s="50"/>
      <c r="LV141" s="50"/>
      <c r="LW141" s="50"/>
      <c r="LX141" s="50"/>
      <c r="LY141" s="50"/>
      <c r="LZ141" s="50"/>
      <c r="MA141" s="50"/>
      <c r="MB141" s="50"/>
      <c r="MC141" s="50"/>
      <c r="MD141" s="50"/>
      <c r="ME141" s="50"/>
      <c r="MF141" s="50"/>
      <c r="MG141" s="50"/>
      <c r="MH141" s="50"/>
      <c r="MI141" s="50"/>
      <c r="MJ141" s="50"/>
      <c r="MK141" s="50"/>
      <c r="ML141" s="50"/>
      <c r="MM141" s="50"/>
      <c r="MN141" s="50"/>
      <c r="MO141" s="50"/>
      <c r="MP141" s="50"/>
      <c r="MQ141" s="50"/>
      <c r="MR141" s="50"/>
      <c r="MS141" s="50"/>
      <c r="MT141" s="50"/>
      <c r="MU141" s="50"/>
      <c r="MV141" s="50"/>
      <c r="MW141" s="50"/>
      <c r="MX141" s="50"/>
      <c r="MY141" s="50"/>
      <c r="MZ141" s="50"/>
      <c r="NA141" s="50"/>
      <c r="NB141" s="50"/>
      <c r="NC141" s="50"/>
      <c r="ND141" s="50"/>
      <c r="NE141" s="50"/>
      <c r="NF141" s="50"/>
      <c r="NG141" s="50"/>
      <c r="NH141" s="50"/>
      <c r="NI141" s="50"/>
      <c r="NJ141" s="50"/>
      <c r="NK141" s="50"/>
      <c r="NL141" s="50"/>
      <c r="NM141" s="50"/>
      <c r="NN141" s="50"/>
      <c r="NO141" s="50"/>
      <c r="NP141" s="50"/>
      <c r="NQ141" s="50"/>
      <c r="NR141" s="50"/>
      <c r="NS141" s="50"/>
      <c r="NT141" s="50"/>
      <c r="NU141" s="50"/>
      <c r="NV141" s="50"/>
      <c r="NW141" s="50"/>
      <c r="NX141" s="50"/>
      <c r="NY141" s="50"/>
      <c r="NZ141" s="50"/>
      <c r="OA141" s="50"/>
      <c r="OB141" s="50"/>
      <c r="OC141" s="50"/>
      <c r="OD141" s="50"/>
      <c r="OE141" s="50"/>
      <c r="OF141" s="50"/>
      <c r="OG141" s="50"/>
      <c r="OH141" s="50"/>
      <c r="OI141" s="50"/>
      <c r="OJ141" s="50"/>
      <c r="OK141" s="50"/>
      <c r="OL141" s="50"/>
      <c r="OM141" s="50"/>
      <c r="ON141" s="50"/>
      <c r="OO141" s="50"/>
      <c r="OP141" s="50"/>
      <c r="OQ141" s="50"/>
      <c r="OR141" s="50"/>
      <c r="OS141" s="50"/>
      <c r="OT141" s="50"/>
      <c r="OU141" s="50"/>
      <c r="OV141" s="50"/>
      <c r="OW141" s="50"/>
      <c r="OX141" s="50"/>
      <c r="OY141" s="50"/>
      <c r="OZ141" s="50"/>
      <c r="PA141" s="50"/>
      <c r="PB141" s="50"/>
      <c r="PC141" s="50"/>
      <c r="PD141" s="50"/>
      <c r="PE141" s="50"/>
      <c r="PF141" s="50"/>
      <c r="PG141" s="50"/>
      <c r="PH141" s="50"/>
      <c r="PI141" s="50"/>
      <c r="PJ141" s="50"/>
      <c r="PK141" s="50"/>
      <c r="PL141" s="50"/>
      <c r="PM141" s="50"/>
      <c r="PN141" s="50"/>
      <c r="PO141" s="50"/>
      <c r="PP141" s="50"/>
      <c r="PQ141" s="50"/>
      <c r="PR141" s="50"/>
      <c r="PS141" s="50"/>
      <c r="PT141" s="50"/>
      <c r="PU141" s="50"/>
      <c r="PV141" s="50"/>
      <c r="PW141" s="50"/>
      <c r="PX141" s="50"/>
      <c r="PY141" s="50"/>
      <c r="PZ141" s="50"/>
      <c r="QA141" s="50"/>
      <c r="QB141" s="50"/>
      <c r="QC141" s="50"/>
      <c r="QD141" s="50"/>
      <c r="QE141" s="50"/>
      <c r="QF141" s="50"/>
      <c r="QG141" s="50"/>
      <c r="QH141" s="50"/>
      <c r="QI141" s="50"/>
      <c r="QJ141" s="50"/>
      <c r="QK141" s="50"/>
      <c r="QL141" s="50"/>
      <c r="QM141" s="50"/>
      <c r="QN141" s="50"/>
      <c r="QO141" s="50"/>
      <c r="QP141" s="50"/>
      <c r="QQ141" s="50"/>
      <c r="QR141" s="50"/>
      <c r="QS141" s="50"/>
      <c r="QT141" s="50"/>
      <c r="QU141" s="50"/>
      <c r="QV141" s="50"/>
      <c r="QW141" s="50"/>
      <c r="QX141" s="50"/>
      <c r="QY141" s="50"/>
      <c r="QZ141" s="50"/>
      <c r="RA141" s="50"/>
      <c r="RB141" s="50"/>
      <c r="RC141" s="50"/>
      <c r="RD141" s="50"/>
      <c r="RE141" s="50"/>
      <c r="RF141" s="50"/>
      <c r="RG141" s="50"/>
      <c r="RH141" s="50"/>
      <c r="RI141" s="50"/>
      <c r="RJ141" s="50"/>
      <c r="RK141" s="50"/>
      <c r="RL141" s="50"/>
      <c r="RM141" s="50"/>
      <c r="RN141" s="50"/>
      <c r="RO141" s="50"/>
      <c r="RP141" s="50"/>
      <c r="RQ141" s="50"/>
      <c r="RR141" s="50"/>
      <c r="RS141" s="50"/>
      <c r="RT141" s="50"/>
      <c r="RU141" s="50"/>
      <c r="RV141" s="50"/>
      <c r="RW141" s="50"/>
      <c r="RX141" s="50"/>
      <c r="RY141" s="50"/>
      <c r="RZ141" s="50"/>
      <c r="SA141" s="50"/>
      <c r="SB141" s="50"/>
      <c r="SC141" s="50"/>
      <c r="SD141" s="50"/>
      <c r="SE141" s="50"/>
      <c r="SF141" s="50"/>
      <c r="SG141" s="50"/>
      <c r="SH141" s="50"/>
      <c r="SI141" s="50"/>
      <c r="SJ141" s="50"/>
      <c r="SK141" s="50"/>
      <c r="SL141" s="50"/>
      <c r="SM141" s="50"/>
      <c r="SN141" s="50"/>
      <c r="SO141" s="50"/>
      <c r="SP141" s="50"/>
      <c r="SQ141" s="50"/>
      <c r="SR141" s="50"/>
      <c r="SS141" s="50"/>
      <c r="ST141" s="50"/>
      <c r="SU141" s="50"/>
      <c r="SV141" s="50"/>
      <c r="SW141" s="50"/>
      <c r="SX141" s="50"/>
      <c r="SY141" s="50"/>
      <c r="SZ141" s="50"/>
      <c r="TA141" s="50"/>
      <c r="TB141" s="50"/>
      <c r="TC141" s="50"/>
      <c r="TD141" s="50"/>
      <c r="TE141" s="50"/>
      <c r="TF141" s="50"/>
      <c r="TG141" s="50"/>
      <c r="TH141" s="50"/>
      <c r="TI141" s="50"/>
      <c r="TJ141" s="50"/>
      <c r="TK141" s="50"/>
      <c r="TL141" s="50"/>
      <c r="TM141" s="50"/>
      <c r="TN141" s="50"/>
      <c r="TO141" s="50"/>
      <c r="TP141" s="50"/>
      <c r="TQ141" s="50"/>
      <c r="TR141" s="50"/>
      <c r="TS141" s="50"/>
      <c r="TT141" s="50"/>
      <c r="TU141" s="50"/>
      <c r="TV141" s="50"/>
      <c r="TW141" s="50"/>
      <c r="TX141" s="50"/>
      <c r="TY141" s="50"/>
      <c r="TZ141" s="50"/>
      <c r="UA141" s="50"/>
      <c r="UB141" s="50"/>
      <c r="UC141" s="50"/>
      <c r="UD141" s="50"/>
      <c r="UE141" s="50"/>
      <c r="UF141" s="50"/>
      <c r="UG141" s="50"/>
      <c r="UH141" s="50"/>
      <c r="UI141" s="50"/>
      <c r="UJ141" s="50"/>
      <c r="UK141" s="50"/>
      <c r="UL141" s="50"/>
      <c r="UM141" s="50"/>
      <c r="UN141" s="50"/>
      <c r="UO141" s="50"/>
      <c r="UP141" s="50"/>
      <c r="UQ141" s="50"/>
      <c r="UR141" s="50"/>
      <c r="US141" s="50"/>
      <c r="UT141" s="50"/>
      <c r="UU141" s="50"/>
      <c r="UV141" s="50"/>
    </row>
    <row r="142" spans="1:568" s="51" customFormat="1" ht="408.75" customHeight="1" x14ac:dyDescent="1.75">
      <c r="A142" s="193" t="s">
        <v>50</v>
      </c>
      <c r="B142" s="193" t="s">
        <v>124</v>
      </c>
      <c r="C142" s="175" t="s">
        <v>101</v>
      </c>
      <c r="D142" s="193" t="s">
        <v>64</v>
      </c>
      <c r="E142" s="223" t="s">
        <v>65</v>
      </c>
      <c r="F142" s="224">
        <v>60567</v>
      </c>
      <c r="G142" s="225">
        <v>60567</v>
      </c>
      <c r="H142" s="225">
        <v>60567</v>
      </c>
      <c r="I142" s="225">
        <f t="shared" ref="I142" si="19">F142+G142+H142</f>
        <v>181701</v>
      </c>
      <c r="J142" s="193" t="s">
        <v>25</v>
      </c>
      <c r="K142" s="49"/>
      <c r="L142" s="49"/>
      <c r="M142" s="49"/>
      <c r="N142" s="49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0"/>
      <c r="BW142" s="50"/>
      <c r="BX142" s="50"/>
      <c r="BY142" s="50"/>
      <c r="BZ142" s="50"/>
      <c r="CA142" s="50"/>
      <c r="CB142" s="50"/>
      <c r="CC142" s="50"/>
      <c r="CD142" s="50"/>
      <c r="CE142" s="50"/>
      <c r="CF142" s="50"/>
      <c r="CG142" s="50"/>
      <c r="CH142" s="50"/>
      <c r="CI142" s="50"/>
      <c r="CJ142" s="50"/>
      <c r="CK142" s="50"/>
      <c r="CL142" s="50"/>
      <c r="CM142" s="50"/>
      <c r="CN142" s="50"/>
      <c r="CO142" s="50"/>
      <c r="CP142" s="50"/>
      <c r="CQ142" s="50"/>
      <c r="CR142" s="50"/>
      <c r="CS142" s="50"/>
      <c r="CT142" s="50"/>
      <c r="CU142" s="50"/>
      <c r="CV142" s="50"/>
      <c r="CW142" s="50"/>
      <c r="CX142" s="50"/>
      <c r="CY142" s="50"/>
      <c r="CZ142" s="50"/>
      <c r="DA142" s="50"/>
      <c r="DB142" s="50"/>
      <c r="DC142" s="50"/>
      <c r="DD142" s="50"/>
      <c r="DE142" s="50"/>
      <c r="DF142" s="50"/>
      <c r="DG142" s="50"/>
      <c r="DH142" s="50"/>
      <c r="DI142" s="50"/>
      <c r="DJ142" s="50"/>
      <c r="DK142" s="50"/>
      <c r="DL142" s="50"/>
      <c r="DM142" s="50"/>
      <c r="DN142" s="50"/>
      <c r="DO142" s="50"/>
      <c r="DP142" s="50"/>
      <c r="DQ142" s="50"/>
      <c r="DR142" s="50"/>
      <c r="DS142" s="50"/>
      <c r="DT142" s="50"/>
      <c r="DU142" s="50"/>
      <c r="DV142" s="50"/>
      <c r="DW142" s="50"/>
      <c r="DX142" s="50"/>
      <c r="DY142" s="50"/>
      <c r="DZ142" s="50"/>
      <c r="EA142" s="50"/>
      <c r="EB142" s="50"/>
      <c r="EC142" s="50"/>
      <c r="ED142" s="50"/>
      <c r="EE142" s="50"/>
      <c r="EF142" s="50"/>
      <c r="EG142" s="50"/>
      <c r="EH142" s="50"/>
      <c r="EI142" s="50"/>
      <c r="EJ142" s="50"/>
      <c r="EK142" s="50"/>
      <c r="EL142" s="50"/>
      <c r="EM142" s="50"/>
      <c r="EN142" s="50"/>
      <c r="EO142" s="50"/>
      <c r="EP142" s="50"/>
      <c r="EQ142" s="50"/>
      <c r="ER142" s="50"/>
      <c r="ES142" s="50"/>
      <c r="ET142" s="50"/>
      <c r="EU142" s="50"/>
      <c r="EV142" s="50"/>
      <c r="EW142" s="50"/>
      <c r="EX142" s="50"/>
      <c r="EY142" s="50"/>
      <c r="EZ142" s="50"/>
      <c r="FA142" s="50"/>
      <c r="FB142" s="50"/>
      <c r="FC142" s="50"/>
      <c r="FD142" s="50"/>
      <c r="FE142" s="50"/>
      <c r="FF142" s="50"/>
      <c r="FG142" s="50"/>
      <c r="FH142" s="50"/>
      <c r="FI142" s="50"/>
      <c r="FJ142" s="50"/>
      <c r="FK142" s="50"/>
      <c r="FL142" s="50"/>
      <c r="FM142" s="50"/>
      <c r="FN142" s="50"/>
      <c r="FO142" s="50"/>
      <c r="FP142" s="50"/>
      <c r="FQ142" s="50"/>
      <c r="FR142" s="50"/>
      <c r="FS142" s="50"/>
      <c r="FT142" s="50"/>
      <c r="FU142" s="50"/>
      <c r="FV142" s="50"/>
      <c r="FW142" s="50"/>
      <c r="FX142" s="50"/>
      <c r="FY142" s="50"/>
      <c r="FZ142" s="50"/>
      <c r="GA142" s="50"/>
      <c r="GB142" s="50"/>
      <c r="GC142" s="50"/>
      <c r="GD142" s="50"/>
      <c r="GE142" s="50"/>
      <c r="GF142" s="50"/>
      <c r="GG142" s="50"/>
      <c r="GH142" s="50"/>
      <c r="GI142" s="50"/>
      <c r="GJ142" s="50"/>
      <c r="GK142" s="50"/>
      <c r="GL142" s="50"/>
      <c r="GM142" s="50"/>
      <c r="GN142" s="50"/>
      <c r="GO142" s="50"/>
      <c r="GP142" s="50"/>
      <c r="GQ142" s="50"/>
      <c r="GR142" s="50"/>
      <c r="GS142" s="50"/>
      <c r="GT142" s="50"/>
      <c r="GU142" s="50"/>
      <c r="GV142" s="50"/>
      <c r="GW142" s="50"/>
      <c r="GX142" s="50"/>
      <c r="GY142" s="50"/>
      <c r="GZ142" s="50"/>
      <c r="HA142" s="50"/>
      <c r="HB142" s="50"/>
      <c r="HC142" s="50"/>
      <c r="HD142" s="50"/>
      <c r="HE142" s="50"/>
      <c r="HF142" s="50"/>
      <c r="HG142" s="50"/>
      <c r="HH142" s="50"/>
      <c r="HI142" s="50"/>
      <c r="HJ142" s="50"/>
      <c r="HK142" s="50"/>
      <c r="HL142" s="50"/>
      <c r="HM142" s="50"/>
      <c r="HN142" s="50"/>
      <c r="HO142" s="50"/>
      <c r="HP142" s="50"/>
      <c r="HQ142" s="50"/>
      <c r="HR142" s="50"/>
      <c r="HS142" s="50"/>
      <c r="HT142" s="50"/>
      <c r="HU142" s="50"/>
      <c r="HV142" s="50"/>
      <c r="HW142" s="50"/>
      <c r="HX142" s="50"/>
      <c r="HY142" s="50"/>
      <c r="HZ142" s="50"/>
      <c r="IA142" s="50"/>
      <c r="IB142" s="50"/>
      <c r="IC142" s="50"/>
      <c r="ID142" s="50"/>
      <c r="IE142" s="50"/>
      <c r="IF142" s="50"/>
      <c r="IG142" s="50"/>
      <c r="IH142" s="50"/>
      <c r="II142" s="50"/>
      <c r="IJ142" s="50"/>
      <c r="IK142" s="50"/>
      <c r="IL142" s="50"/>
      <c r="IM142" s="50"/>
      <c r="IN142" s="50"/>
      <c r="IO142" s="50"/>
      <c r="IP142" s="50"/>
      <c r="IQ142" s="50"/>
      <c r="IR142" s="50"/>
      <c r="IS142" s="50"/>
      <c r="IT142" s="50"/>
      <c r="IU142" s="50"/>
      <c r="IV142" s="50"/>
      <c r="IW142" s="50"/>
      <c r="IX142" s="50"/>
      <c r="IY142" s="50"/>
      <c r="IZ142" s="50"/>
      <c r="JA142" s="50"/>
      <c r="JB142" s="50"/>
      <c r="JC142" s="50"/>
      <c r="JD142" s="50"/>
      <c r="JE142" s="50"/>
      <c r="JF142" s="50"/>
      <c r="JG142" s="50"/>
      <c r="JH142" s="50"/>
      <c r="JI142" s="50"/>
      <c r="JJ142" s="50"/>
      <c r="JK142" s="50"/>
      <c r="JL142" s="50"/>
      <c r="JM142" s="50"/>
      <c r="JN142" s="50"/>
      <c r="JO142" s="50"/>
      <c r="JP142" s="50"/>
      <c r="JQ142" s="50"/>
      <c r="JR142" s="50"/>
      <c r="JS142" s="50"/>
      <c r="JT142" s="50"/>
      <c r="JU142" s="50"/>
      <c r="JV142" s="50"/>
      <c r="JW142" s="50"/>
      <c r="JX142" s="50"/>
      <c r="JY142" s="50"/>
      <c r="JZ142" s="50"/>
      <c r="KA142" s="50"/>
      <c r="KB142" s="50"/>
      <c r="KC142" s="50"/>
      <c r="KD142" s="50"/>
      <c r="KE142" s="50"/>
      <c r="KF142" s="50"/>
      <c r="KG142" s="50"/>
      <c r="KH142" s="50"/>
      <c r="KI142" s="50"/>
      <c r="KJ142" s="50"/>
      <c r="KK142" s="50"/>
      <c r="KL142" s="50"/>
      <c r="KM142" s="50"/>
      <c r="KN142" s="50"/>
      <c r="KO142" s="50"/>
      <c r="KP142" s="50"/>
      <c r="KQ142" s="50"/>
      <c r="KR142" s="50"/>
      <c r="KS142" s="50"/>
      <c r="KT142" s="50"/>
      <c r="KU142" s="50"/>
      <c r="KV142" s="50"/>
      <c r="KW142" s="50"/>
      <c r="KX142" s="50"/>
      <c r="KY142" s="50"/>
      <c r="KZ142" s="50"/>
      <c r="LA142" s="50"/>
      <c r="LB142" s="50"/>
      <c r="LC142" s="50"/>
      <c r="LD142" s="50"/>
      <c r="LE142" s="50"/>
      <c r="LF142" s="50"/>
      <c r="LG142" s="50"/>
      <c r="LH142" s="50"/>
      <c r="LI142" s="50"/>
      <c r="LJ142" s="50"/>
      <c r="LK142" s="50"/>
      <c r="LL142" s="50"/>
      <c r="LM142" s="50"/>
      <c r="LN142" s="50"/>
      <c r="LO142" s="50"/>
      <c r="LP142" s="50"/>
      <c r="LQ142" s="50"/>
      <c r="LR142" s="50"/>
      <c r="LS142" s="50"/>
      <c r="LT142" s="50"/>
      <c r="LU142" s="50"/>
      <c r="LV142" s="50"/>
      <c r="LW142" s="50"/>
      <c r="LX142" s="50"/>
      <c r="LY142" s="50"/>
      <c r="LZ142" s="50"/>
      <c r="MA142" s="50"/>
      <c r="MB142" s="50"/>
      <c r="MC142" s="50"/>
      <c r="MD142" s="50"/>
      <c r="ME142" s="50"/>
      <c r="MF142" s="50"/>
      <c r="MG142" s="50"/>
      <c r="MH142" s="50"/>
      <c r="MI142" s="50"/>
      <c r="MJ142" s="50"/>
      <c r="MK142" s="50"/>
      <c r="ML142" s="50"/>
      <c r="MM142" s="50"/>
      <c r="MN142" s="50"/>
      <c r="MO142" s="50"/>
      <c r="MP142" s="50"/>
      <c r="MQ142" s="50"/>
      <c r="MR142" s="50"/>
      <c r="MS142" s="50"/>
      <c r="MT142" s="50"/>
      <c r="MU142" s="50"/>
      <c r="MV142" s="50"/>
      <c r="MW142" s="50"/>
      <c r="MX142" s="50"/>
      <c r="MY142" s="50"/>
      <c r="MZ142" s="50"/>
      <c r="NA142" s="50"/>
      <c r="NB142" s="50"/>
      <c r="NC142" s="50"/>
      <c r="ND142" s="50"/>
      <c r="NE142" s="50"/>
      <c r="NF142" s="50"/>
      <c r="NG142" s="50"/>
      <c r="NH142" s="50"/>
      <c r="NI142" s="50"/>
      <c r="NJ142" s="50"/>
      <c r="NK142" s="50"/>
      <c r="NL142" s="50"/>
      <c r="NM142" s="50"/>
      <c r="NN142" s="50"/>
      <c r="NO142" s="50"/>
      <c r="NP142" s="50"/>
      <c r="NQ142" s="50"/>
      <c r="NR142" s="50"/>
      <c r="NS142" s="50"/>
      <c r="NT142" s="50"/>
      <c r="NU142" s="50"/>
      <c r="NV142" s="50"/>
      <c r="NW142" s="50"/>
      <c r="NX142" s="50"/>
      <c r="NY142" s="50"/>
      <c r="NZ142" s="50"/>
      <c r="OA142" s="50"/>
      <c r="OB142" s="50"/>
      <c r="OC142" s="50"/>
      <c r="OD142" s="50"/>
      <c r="OE142" s="50"/>
      <c r="OF142" s="50"/>
      <c r="OG142" s="50"/>
      <c r="OH142" s="50"/>
      <c r="OI142" s="50"/>
      <c r="OJ142" s="50"/>
      <c r="OK142" s="50"/>
      <c r="OL142" s="50"/>
      <c r="OM142" s="50"/>
      <c r="ON142" s="50"/>
      <c r="OO142" s="50"/>
      <c r="OP142" s="50"/>
      <c r="OQ142" s="50"/>
      <c r="OR142" s="50"/>
      <c r="OS142" s="50"/>
      <c r="OT142" s="50"/>
      <c r="OU142" s="50"/>
      <c r="OV142" s="50"/>
      <c r="OW142" s="50"/>
      <c r="OX142" s="50"/>
      <c r="OY142" s="50"/>
      <c r="OZ142" s="50"/>
      <c r="PA142" s="50"/>
      <c r="PB142" s="50"/>
      <c r="PC142" s="50"/>
      <c r="PD142" s="50"/>
      <c r="PE142" s="50"/>
      <c r="PF142" s="50"/>
      <c r="PG142" s="50"/>
      <c r="PH142" s="50"/>
      <c r="PI142" s="50"/>
      <c r="PJ142" s="50"/>
      <c r="PK142" s="50"/>
      <c r="PL142" s="50"/>
      <c r="PM142" s="50"/>
      <c r="PN142" s="50"/>
      <c r="PO142" s="50"/>
      <c r="PP142" s="50"/>
      <c r="PQ142" s="50"/>
      <c r="PR142" s="50"/>
      <c r="PS142" s="50"/>
      <c r="PT142" s="50"/>
      <c r="PU142" s="50"/>
      <c r="PV142" s="50"/>
      <c r="PW142" s="50"/>
      <c r="PX142" s="50"/>
      <c r="PY142" s="50"/>
      <c r="PZ142" s="50"/>
      <c r="QA142" s="50"/>
      <c r="QB142" s="50"/>
      <c r="QC142" s="50"/>
      <c r="QD142" s="50"/>
      <c r="QE142" s="50"/>
      <c r="QF142" s="50"/>
      <c r="QG142" s="50"/>
      <c r="QH142" s="50"/>
      <c r="QI142" s="50"/>
      <c r="QJ142" s="50"/>
      <c r="QK142" s="50"/>
      <c r="QL142" s="50"/>
      <c r="QM142" s="50"/>
      <c r="QN142" s="50"/>
      <c r="QO142" s="50"/>
      <c r="QP142" s="50"/>
      <c r="QQ142" s="50"/>
      <c r="QR142" s="50"/>
      <c r="QS142" s="50"/>
      <c r="QT142" s="50"/>
      <c r="QU142" s="50"/>
      <c r="QV142" s="50"/>
      <c r="QW142" s="50"/>
      <c r="QX142" s="50"/>
      <c r="QY142" s="50"/>
      <c r="QZ142" s="50"/>
      <c r="RA142" s="50"/>
      <c r="RB142" s="50"/>
      <c r="RC142" s="50"/>
      <c r="RD142" s="50"/>
      <c r="RE142" s="50"/>
      <c r="RF142" s="50"/>
      <c r="RG142" s="50"/>
      <c r="RH142" s="50"/>
      <c r="RI142" s="50"/>
      <c r="RJ142" s="50"/>
      <c r="RK142" s="50"/>
      <c r="RL142" s="50"/>
      <c r="RM142" s="50"/>
      <c r="RN142" s="50"/>
      <c r="RO142" s="50"/>
      <c r="RP142" s="50"/>
      <c r="RQ142" s="50"/>
      <c r="RR142" s="50"/>
      <c r="RS142" s="50"/>
      <c r="RT142" s="50"/>
      <c r="RU142" s="50"/>
      <c r="RV142" s="50"/>
      <c r="RW142" s="50"/>
      <c r="RX142" s="50"/>
      <c r="RY142" s="50"/>
      <c r="RZ142" s="50"/>
      <c r="SA142" s="50"/>
      <c r="SB142" s="50"/>
      <c r="SC142" s="50"/>
      <c r="SD142" s="50"/>
      <c r="SE142" s="50"/>
      <c r="SF142" s="50"/>
      <c r="SG142" s="50"/>
      <c r="SH142" s="50"/>
      <c r="SI142" s="50"/>
      <c r="SJ142" s="50"/>
      <c r="SK142" s="50"/>
      <c r="SL142" s="50"/>
      <c r="SM142" s="50"/>
      <c r="SN142" s="50"/>
      <c r="SO142" s="50"/>
      <c r="SP142" s="50"/>
      <c r="SQ142" s="50"/>
      <c r="SR142" s="50"/>
      <c r="SS142" s="50"/>
      <c r="ST142" s="50"/>
      <c r="SU142" s="50"/>
      <c r="SV142" s="50"/>
      <c r="SW142" s="50"/>
      <c r="SX142" s="50"/>
      <c r="SY142" s="50"/>
      <c r="SZ142" s="50"/>
      <c r="TA142" s="50"/>
      <c r="TB142" s="50"/>
      <c r="TC142" s="50"/>
      <c r="TD142" s="50"/>
      <c r="TE142" s="50"/>
      <c r="TF142" s="50"/>
      <c r="TG142" s="50"/>
      <c r="TH142" s="50"/>
      <c r="TI142" s="50"/>
      <c r="TJ142" s="50"/>
      <c r="TK142" s="50"/>
      <c r="TL142" s="50"/>
      <c r="TM142" s="50"/>
      <c r="TN142" s="50"/>
      <c r="TO142" s="50"/>
      <c r="TP142" s="50"/>
      <c r="TQ142" s="50"/>
      <c r="TR142" s="50"/>
      <c r="TS142" s="50"/>
      <c r="TT142" s="50"/>
      <c r="TU142" s="50"/>
      <c r="TV142" s="50"/>
      <c r="TW142" s="50"/>
      <c r="TX142" s="50"/>
      <c r="TY142" s="50"/>
      <c r="TZ142" s="50"/>
      <c r="UA142" s="50"/>
      <c r="UB142" s="50"/>
      <c r="UC142" s="50"/>
      <c r="UD142" s="50"/>
      <c r="UE142" s="50"/>
      <c r="UF142" s="50"/>
      <c r="UG142" s="50"/>
      <c r="UH142" s="50"/>
      <c r="UI142" s="50"/>
      <c r="UJ142" s="50"/>
      <c r="UK142" s="50"/>
      <c r="UL142" s="50"/>
      <c r="UM142" s="50"/>
      <c r="UN142" s="50"/>
      <c r="UO142" s="50"/>
      <c r="UP142" s="50"/>
      <c r="UQ142" s="50"/>
      <c r="UR142" s="50"/>
      <c r="US142" s="50"/>
      <c r="UT142" s="50"/>
      <c r="UU142" s="50"/>
      <c r="UV142" s="50"/>
    </row>
    <row r="143" spans="1:568" s="51" customFormat="1" ht="408.75" customHeight="1" x14ac:dyDescent="1.75">
      <c r="A143" s="194"/>
      <c r="B143" s="138"/>
      <c r="C143" s="175"/>
      <c r="D143" s="138"/>
      <c r="E143" s="160"/>
      <c r="F143" s="185"/>
      <c r="G143" s="226"/>
      <c r="H143" s="226"/>
      <c r="I143" s="226"/>
      <c r="J143" s="138"/>
      <c r="K143" s="49"/>
      <c r="L143" s="49"/>
      <c r="M143" s="49"/>
      <c r="N143" s="49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0"/>
      <c r="BW143" s="50"/>
      <c r="BX143" s="50"/>
      <c r="BY143" s="50"/>
      <c r="BZ143" s="50"/>
      <c r="CA143" s="50"/>
      <c r="CB143" s="50"/>
      <c r="CC143" s="50"/>
      <c r="CD143" s="50"/>
      <c r="CE143" s="50"/>
      <c r="CF143" s="50"/>
      <c r="CG143" s="50"/>
      <c r="CH143" s="50"/>
      <c r="CI143" s="50"/>
      <c r="CJ143" s="50"/>
      <c r="CK143" s="50"/>
      <c r="CL143" s="50"/>
      <c r="CM143" s="50"/>
      <c r="CN143" s="50"/>
      <c r="CO143" s="50"/>
      <c r="CP143" s="50"/>
      <c r="CQ143" s="50"/>
      <c r="CR143" s="50"/>
      <c r="CS143" s="50"/>
      <c r="CT143" s="50"/>
      <c r="CU143" s="50"/>
      <c r="CV143" s="50"/>
      <c r="CW143" s="50"/>
      <c r="CX143" s="50"/>
      <c r="CY143" s="50"/>
      <c r="CZ143" s="50"/>
      <c r="DA143" s="50"/>
      <c r="DB143" s="50"/>
      <c r="DC143" s="50"/>
      <c r="DD143" s="50"/>
      <c r="DE143" s="50"/>
      <c r="DF143" s="50"/>
      <c r="DG143" s="50"/>
      <c r="DH143" s="50"/>
      <c r="DI143" s="50"/>
      <c r="DJ143" s="50"/>
      <c r="DK143" s="50"/>
      <c r="DL143" s="50"/>
      <c r="DM143" s="50"/>
      <c r="DN143" s="50"/>
      <c r="DO143" s="50"/>
      <c r="DP143" s="50"/>
      <c r="DQ143" s="50"/>
      <c r="DR143" s="50"/>
      <c r="DS143" s="50"/>
      <c r="DT143" s="50"/>
      <c r="DU143" s="50"/>
      <c r="DV143" s="50"/>
      <c r="DW143" s="50"/>
      <c r="DX143" s="50"/>
      <c r="DY143" s="50"/>
      <c r="DZ143" s="50"/>
      <c r="EA143" s="50"/>
      <c r="EB143" s="50"/>
      <c r="EC143" s="50"/>
      <c r="ED143" s="50"/>
      <c r="EE143" s="50"/>
      <c r="EF143" s="50"/>
      <c r="EG143" s="50"/>
      <c r="EH143" s="50"/>
      <c r="EI143" s="50"/>
      <c r="EJ143" s="50"/>
      <c r="EK143" s="50"/>
      <c r="EL143" s="50"/>
      <c r="EM143" s="50"/>
      <c r="EN143" s="50"/>
      <c r="EO143" s="50"/>
      <c r="EP143" s="50"/>
      <c r="EQ143" s="50"/>
      <c r="ER143" s="50"/>
      <c r="ES143" s="50"/>
      <c r="ET143" s="50"/>
      <c r="EU143" s="50"/>
      <c r="EV143" s="50"/>
      <c r="EW143" s="50"/>
      <c r="EX143" s="50"/>
      <c r="EY143" s="50"/>
      <c r="EZ143" s="50"/>
      <c r="FA143" s="50"/>
      <c r="FB143" s="50"/>
      <c r="FC143" s="50"/>
      <c r="FD143" s="50"/>
      <c r="FE143" s="50"/>
      <c r="FF143" s="50"/>
      <c r="FG143" s="50"/>
      <c r="FH143" s="50"/>
      <c r="FI143" s="50"/>
      <c r="FJ143" s="50"/>
      <c r="FK143" s="50"/>
      <c r="FL143" s="50"/>
      <c r="FM143" s="50"/>
      <c r="FN143" s="50"/>
      <c r="FO143" s="50"/>
      <c r="FP143" s="50"/>
      <c r="FQ143" s="50"/>
      <c r="FR143" s="50"/>
      <c r="FS143" s="50"/>
      <c r="FT143" s="50"/>
      <c r="FU143" s="50"/>
      <c r="FV143" s="50"/>
      <c r="FW143" s="50"/>
      <c r="FX143" s="50"/>
      <c r="FY143" s="50"/>
      <c r="FZ143" s="50"/>
      <c r="GA143" s="50"/>
      <c r="GB143" s="50"/>
      <c r="GC143" s="50"/>
      <c r="GD143" s="50"/>
      <c r="GE143" s="50"/>
      <c r="GF143" s="50"/>
      <c r="GG143" s="50"/>
      <c r="GH143" s="50"/>
      <c r="GI143" s="50"/>
      <c r="GJ143" s="50"/>
      <c r="GK143" s="50"/>
      <c r="GL143" s="50"/>
      <c r="GM143" s="50"/>
      <c r="GN143" s="50"/>
      <c r="GO143" s="50"/>
      <c r="GP143" s="50"/>
      <c r="GQ143" s="50"/>
      <c r="GR143" s="50"/>
      <c r="GS143" s="50"/>
      <c r="GT143" s="50"/>
      <c r="GU143" s="50"/>
      <c r="GV143" s="50"/>
      <c r="GW143" s="50"/>
      <c r="GX143" s="50"/>
      <c r="GY143" s="50"/>
      <c r="GZ143" s="50"/>
      <c r="HA143" s="50"/>
      <c r="HB143" s="50"/>
      <c r="HC143" s="50"/>
      <c r="HD143" s="50"/>
      <c r="HE143" s="50"/>
      <c r="HF143" s="50"/>
      <c r="HG143" s="50"/>
      <c r="HH143" s="50"/>
      <c r="HI143" s="50"/>
      <c r="HJ143" s="50"/>
      <c r="HK143" s="50"/>
      <c r="HL143" s="50"/>
      <c r="HM143" s="50"/>
      <c r="HN143" s="50"/>
      <c r="HO143" s="50"/>
      <c r="HP143" s="50"/>
      <c r="HQ143" s="50"/>
      <c r="HR143" s="50"/>
      <c r="HS143" s="50"/>
      <c r="HT143" s="50"/>
      <c r="HU143" s="50"/>
      <c r="HV143" s="50"/>
      <c r="HW143" s="50"/>
      <c r="HX143" s="50"/>
      <c r="HY143" s="50"/>
      <c r="HZ143" s="50"/>
      <c r="IA143" s="50"/>
      <c r="IB143" s="50"/>
      <c r="IC143" s="50"/>
      <c r="ID143" s="50"/>
      <c r="IE143" s="50"/>
      <c r="IF143" s="50"/>
      <c r="IG143" s="50"/>
      <c r="IH143" s="50"/>
      <c r="II143" s="50"/>
      <c r="IJ143" s="50"/>
      <c r="IK143" s="50"/>
      <c r="IL143" s="50"/>
      <c r="IM143" s="50"/>
      <c r="IN143" s="50"/>
      <c r="IO143" s="50"/>
      <c r="IP143" s="50"/>
      <c r="IQ143" s="50"/>
      <c r="IR143" s="50"/>
      <c r="IS143" s="50"/>
      <c r="IT143" s="50"/>
      <c r="IU143" s="50"/>
      <c r="IV143" s="50"/>
      <c r="IW143" s="50"/>
      <c r="IX143" s="50"/>
      <c r="IY143" s="50"/>
      <c r="IZ143" s="50"/>
      <c r="JA143" s="50"/>
      <c r="JB143" s="50"/>
      <c r="JC143" s="50"/>
      <c r="JD143" s="50"/>
      <c r="JE143" s="50"/>
      <c r="JF143" s="50"/>
      <c r="JG143" s="50"/>
      <c r="JH143" s="50"/>
      <c r="JI143" s="50"/>
      <c r="JJ143" s="50"/>
      <c r="JK143" s="50"/>
      <c r="JL143" s="50"/>
      <c r="JM143" s="50"/>
      <c r="JN143" s="50"/>
      <c r="JO143" s="50"/>
      <c r="JP143" s="50"/>
      <c r="JQ143" s="50"/>
      <c r="JR143" s="50"/>
      <c r="JS143" s="50"/>
      <c r="JT143" s="50"/>
      <c r="JU143" s="50"/>
      <c r="JV143" s="50"/>
      <c r="JW143" s="50"/>
      <c r="JX143" s="50"/>
      <c r="JY143" s="50"/>
      <c r="JZ143" s="50"/>
      <c r="KA143" s="50"/>
      <c r="KB143" s="50"/>
      <c r="KC143" s="50"/>
      <c r="KD143" s="50"/>
      <c r="KE143" s="50"/>
      <c r="KF143" s="50"/>
      <c r="KG143" s="50"/>
      <c r="KH143" s="50"/>
      <c r="KI143" s="50"/>
      <c r="KJ143" s="50"/>
      <c r="KK143" s="50"/>
      <c r="KL143" s="50"/>
      <c r="KM143" s="50"/>
      <c r="KN143" s="50"/>
      <c r="KO143" s="50"/>
      <c r="KP143" s="50"/>
      <c r="KQ143" s="50"/>
      <c r="KR143" s="50"/>
      <c r="KS143" s="50"/>
      <c r="KT143" s="50"/>
      <c r="KU143" s="50"/>
      <c r="KV143" s="50"/>
      <c r="KW143" s="50"/>
      <c r="KX143" s="50"/>
      <c r="KY143" s="50"/>
      <c r="KZ143" s="50"/>
      <c r="LA143" s="50"/>
      <c r="LB143" s="50"/>
      <c r="LC143" s="50"/>
      <c r="LD143" s="50"/>
      <c r="LE143" s="50"/>
      <c r="LF143" s="50"/>
      <c r="LG143" s="50"/>
      <c r="LH143" s="50"/>
      <c r="LI143" s="50"/>
      <c r="LJ143" s="50"/>
      <c r="LK143" s="50"/>
      <c r="LL143" s="50"/>
      <c r="LM143" s="50"/>
      <c r="LN143" s="50"/>
      <c r="LO143" s="50"/>
      <c r="LP143" s="50"/>
      <c r="LQ143" s="50"/>
      <c r="LR143" s="50"/>
      <c r="LS143" s="50"/>
      <c r="LT143" s="50"/>
      <c r="LU143" s="50"/>
      <c r="LV143" s="50"/>
      <c r="LW143" s="50"/>
      <c r="LX143" s="50"/>
      <c r="LY143" s="50"/>
      <c r="LZ143" s="50"/>
      <c r="MA143" s="50"/>
      <c r="MB143" s="50"/>
      <c r="MC143" s="50"/>
      <c r="MD143" s="50"/>
      <c r="ME143" s="50"/>
      <c r="MF143" s="50"/>
      <c r="MG143" s="50"/>
      <c r="MH143" s="50"/>
      <c r="MI143" s="50"/>
      <c r="MJ143" s="50"/>
      <c r="MK143" s="50"/>
      <c r="ML143" s="50"/>
      <c r="MM143" s="50"/>
      <c r="MN143" s="50"/>
      <c r="MO143" s="50"/>
      <c r="MP143" s="50"/>
      <c r="MQ143" s="50"/>
      <c r="MR143" s="50"/>
      <c r="MS143" s="50"/>
      <c r="MT143" s="50"/>
      <c r="MU143" s="50"/>
      <c r="MV143" s="50"/>
      <c r="MW143" s="50"/>
      <c r="MX143" s="50"/>
      <c r="MY143" s="50"/>
      <c r="MZ143" s="50"/>
      <c r="NA143" s="50"/>
      <c r="NB143" s="50"/>
      <c r="NC143" s="50"/>
      <c r="ND143" s="50"/>
      <c r="NE143" s="50"/>
      <c r="NF143" s="50"/>
      <c r="NG143" s="50"/>
      <c r="NH143" s="50"/>
      <c r="NI143" s="50"/>
      <c r="NJ143" s="50"/>
      <c r="NK143" s="50"/>
      <c r="NL143" s="50"/>
      <c r="NM143" s="50"/>
      <c r="NN143" s="50"/>
      <c r="NO143" s="50"/>
      <c r="NP143" s="50"/>
      <c r="NQ143" s="50"/>
      <c r="NR143" s="50"/>
      <c r="NS143" s="50"/>
      <c r="NT143" s="50"/>
      <c r="NU143" s="50"/>
      <c r="NV143" s="50"/>
      <c r="NW143" s="50"/>
      <c r="NX143" s="50"/>
      <c r="NY143" s="50"/>
      <c r="NZ143" s="50"/>
      <c r="OA143" s="50"/>
      <c r="OB143" s="50"/>
      <c r="OC143" s="50"/>
      <c r="OD143" s="50"/>
      <c r="OE143" s="50"/>
      <c r="OF143" s="50"/>
      <c r="OG143" s="50"/>
      <c r="OH143" s="50"/>
      <c r="OI143" s="50"/>
      <c r="OJ143" s="50"/>
      <c r="OK143" s="50"/>
      <c r="OL143" s="50"/>
      <c r="OM143" s="50"/>
      <c r="ON143" s="50"/>
      <c r="OO143" s="50"/>
      <c r="OP143" s="50"/>
      <c r="OQ143" s="50"/>
      <c r="OR143" s="50"/>
      <c r="OS143" s="50"/>
      <c r="OT143" s="50"/>
      <c r="OU143" s="50"/>
      <c r="OV143" s="50"/>
      <c r="OW143" s="50"/>
      <c r="OX143" s="50"/>
      <c r="OY143" s="50"/>
      <c r="OZ143" s="50"/>
      <c r="PA143" s="50"/>
      <c r="PB143" s="50"/>
      <c r="PC143" s="50"/>
      <c r="PD143" s="50"/>
      <c r="PE143" s="50"/>
      <c r="PF143" s="50"/>
      <c r="PG143" s="50"/>
      <c r="PH143" s="50"/>
      <c r="PI143" s="50"/>
      <c r="PJ143" s="50"/>
      <c r="PK143" s="50"/>
      <c r="PL143" s="50"/>
      <c r="PM143" s="50"/>
      <c r="PN143" s="50"/>
      <c r="PO143" s="50"/>
      <c r="PP143" s="50"/>
      <c r="PQ143" s="50"/>
      <c r="PR143" s="50"/>
      <c r="PS143" s="50"/>
      <c r="PT143" s="50"/>
      <c r="PU143" s="50"/>
      <c r="PV143" s="50"/>
      <c r="PW143" s="50"/>
      <c r="PX143" s="50"/>
      <c r="PY143" s="50"/>
      <c r="PZ143" s="50"/>
      <c r="QA143" s="50"/>
      <c r="QB143" s="50"/>
      <c r="QC143" s="50"/>
      <c r="QD143" s="50"/>
      <c r="QE143" s="50"/>
      <c r="QF143" s="50"/>
      <c r="QG143" s="50"/>
      <c r="QH143" s="50"/>
      <c r="QI143" s="50"/>
      <c r="QJ143" s="50"/>
      <c r="QK143" s="50"/>
      <c r="QL143" s="50"/>
      <c r="QM143" s="50"/>
      <c r="QN143" s="50"/>
      <c r="QO143" s="50"/>
      <c r="QP143" s="50"/>
      <c r="QQ143" s="50"/>
      <c r="QR143" s="50"/>
      <c r="QS143" s="50"/>
      <c r="QT143" s="50"/>
      <c r="QU143" s="50"/>
      <c r="QV143" s="50"/>
      <c r="QW143" s="50"/>
      <c r="QX143" s="50"/>
      <c r="QY143" s="50"/>
      <c r="QZ143" s="50"/>
      <c r="RA143" s="50"/>
      <c r="RB143" s="50"/>
      <c r="RC143" s="50"/>
      <c r="RD143" s="50"/>
      <c r="RE143" s="50"/>
      <c r="RF143" s="50"/>
      <c r="RG143" s="50"/>
      <c r="RH143" s="50"/>
      <c r="RI143" s="50"/>
      <c r="RJ143" s="50"/>
      <c r="RK143" s="50"/>
      <c r="RL143" s="50"/>
      <c r="RM143" s="50"/>
      <c r="RN143" s="50"/>
      <c r="RO143" s="50"/>
      <c r="RP143" s="50"/>
      <c r="RQ143" s="50"/>
      <c r="RR143" s="50"/>
      <c r="RS143" s="50"/>
      <c r="RT143" s="50"/>
      <c r="RU143" s="50"/>
      <c r="RV143" s="50"/>
      <c r="RW143" s="50"/>
      <c r="RX143" s="50"/>
      <c r="RY143" s="50"/>
      <c r="RZ143" s="50"/>
      <c r="SA143" s="50"/>
      <c r="SB143" s="50"/>
      <c r="SC143" s="50"/>
      <c r="SD143" s="50"/>
      <c r="SE143" s="50"/>
      <c r="SF143" s="50"/>
      <c r="SG143" s="50"/>
      <c r="SH143" s="50"/>
      <c r="SI143" s="50"/>
      <c r="SJ143" s="50"/>
      <c r="SK143" s="50"/>
      <c r="SL143" s="50"/>
      <c r="SM143" s="50"/>
      <c r="SN143" s="50"/>
      <c r="SO143" s="50"/>
      <c r="SP143" s="50"/>
      <c r="SQ143" s="50"/>
      <c r="SR143" s="50"/>
      <c r="SS143" s="50"/>
      <c r="ST143" s="50"/>
      <c r="SU143" s="50"/>
      <c r="SV143" s="50"/>
      <c r="SW143" s="50"/>
      <c r="SX143" s="50"/>
      <c r="SY143" s="50"/>
      <c r="SZ143" s="50"/>
      <c r="TA143" s="50"/>
      <c r="TB143" s="50"/>
      <c r="TC143" s="50"/>
      <c r="TD143" s="50"/>
      <c r="TE143" s="50"/>
      <c r="TF143" s="50"/>
      <c r="TG143" s="50"/>
      <c r="TH143" s="50"/>
      <c r="TI143" s="50"/>
      <c r="TJ143" s="50"/>
      <c r="TK143" s="50"/>
      <c r="TL143" s="50"/>
      <c r="TM143" s="50"/>
      <c r="TN143" s="50"/>
      <c r="TO143" s="50"/>
      <c r="TP143" s="50"/>
      <c r="TQ143" s="50"/>
      <c r="TR143" s="50"/>
      <c r="TS143" s="50"/>
      <c r="TT143" s="50"/>
      <c r="TU143" s="50"/>
      <c r="TV143" s="50"/>
      <c r="TW143" s="50"/>
      <c r="TX143" s="50"/>
      <c r="TY143" s="50"/>
      <c r="TZ143" s="50"/>
      <c r="UA143" s="50"/>
      <c r="UB143" s="50"/>
      <c r="UC143" s="50"/>
      <c r="UD143" s="50"/>
      <c r="UE143" s="50"/>
      <c r="UF143" s="50"/>
      <c r="UG143" s="50"/>
      <c r="UH143" s="50"/>
      <c r="UI143" s="50"/>
      <c r="UJ143" s="50"/>
      <c r="UK143" s="50"/>
      <c r="UL143" s="50"/>
      <c r="UM143" s="50"/>
      <c r="UN143" s="50"/>
      <c r="UO143" s="50"/>
      <c r="UP143" s="50"/>
      <c r="UQ143" s="50"/>
      <c r="UR143" s="50"/>
      <c r="US143" s="50"/>
      <c r="UT143" s="50"/>
      <c r="UU143" s="50"/>
      <c r="UV143" s="50"/>
    </row>
    <row r="144" spans="1:568" s="51" customFormat="1" ht="408.75" customHeight="1" x14ac:dyDescent="1.75">
      <c r="A144" s="194"/>
      <c r="B144" s="138"/>
      <c r="C144" s="175"/>
      <c r="D144" s="138"/>
      <c r="E144" s="160"/>
      <c r="F144" s="185"/>
      <c r="G144" s="226"/>
      <c r="H144" s="226"/>
      <c r="I144" s="226"/>
      <c r="J144" s="138"/>
      <c r="K144" s="49"/>
      <c r="L144" s="49"/>
      <c r="M144" s="49"/>
      <c r="N144" s="49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  <c r="CB144" s="50"/>
      <c r="CC144" s="50"/>
      <c r="CD144" s="50"/>
      <c r="CE144" s="50"/>
      <c r="CF144" s="50"/>
      <c r="CG144" s="50"/>
      <c r="CH144" s="50"/>
      <c r="CI144" s="50"/>
      <c r="CJ144" s="50"/>
      <c r="CK144" s="50"/>
      <c r="CL144" s="50"/>
      <c r="CM144" s="50"/>
      <c r="CN144" s="50"/>
      <c r="CO144" s="50"/>
      <c r="CP144" s="50"/>
      <c r="CQ144" s="50"/>
      <c r="CR144" s="50"/>
      <c r="CS144" s="50"/>
      <c r="CT144" s="50"/>
      <c r="CU144" s="50"/>
      <c r="CV144" s="50"/>
      <c r="CW144" s="50"/>
      <c r="CX144" s="50"/>
      <c r="CY144" s="50"/>
      <c r="CZ144" s="50"/>
      <c r="DA144" s="50"/>
      <c r="DB144" s="50"/>
      <c r="DC144" s="50"/>
      <c r="DD144" s="50"/>
      <c r="DE144" s="50"/>
      <c r="DF144" s="50"/>
      <c r="DG144" s="50"/>
      <c r="DH144" s="50"/>
      <c r="DI144" s="50"/>
      <c r="DJ144" s="50"/>
      <c r="DK144" s="50"/>
      <c r="DL144" s="50"/>
      <c r="DM144" s="50"/>
      <c r="DN144" s="50"/>
      <c r="DO144" s="50"/>
      <c r="DP144" s="50"/>
      <c r="DQ144" s="50"/>
      <c r="DR144" s="50"/>
      <c r="DS144" s="50"/>
      <c r="DT144" s="50"/>
      <c r="DU144" s="50"/>
      <c r="DV144" s="50"/>
      <c r="DW144" s="50"/>
      <c r="DX144" s="50"/>
      <c r="DY144" s="50"/>
      <c r="DZ144" s="50"/>
      <c r="EA144" s="50"/>
      <c r="EB144" s="50"/>
      <c r="EC144" s="50"/>
      <c r="ED144" s="50"/>
      <c r="EE144" s="50"/>
      <c r="EF144" s="50"/>
      <c r="EG144" s="50"/>
      <c r="EH144" s="50"/>
      <c r="EI144" s="50"/>
      <c r="EJ144" s="50"/>
      <c r="EK144" s="50"/>
      <c r="EL144" s="50"/>
      <c r="EM144" s="50"/>
      <c r="EN144" s="50"/>
      <c r="EO144" s="50"/>
      <c r="EP144" s="50"/>
      <c r="EQ144" s="50"/>
      <c r="ER144" s="50"/>
      <c r="ES144" s="50"/>
      <c r="ET144" s="50"/>
      <c r="EU144" s="50"/>
      <c r="EV144" s="50"/>
      <c r="EW144" s="50"/>
      <c r="EX144" s="50"/>
      <c r="EY144" s="50"/>
      <c r="EZ144" s="50"/>
      <c r="FA144" s="50"/>
      <c r="FB144" s="50"/>
      <c r="FC144" s="50"/>
      <c r="FD144" s="50"/>
      <c r="FE144" s="50"/>
      <c r="FF144" s="50"/>
      <c r="FG144" s="50"/>
      <c r="FH144" s="50"/>
      <c r="FI144" s="50"/>
      <c r="FJ144" s="50"/>
      <c r="FK144" s="50"/>
      <c r="FL144" s="50"/>
      <c r="FM144" s="50"/>
      <c r="FN144" s="50"/>
      <c r="FO144" s="50"/>
      <c r="FP144" s="50"/>
      <c r="FQ144" s="50"/>
      <c r="FR144" s="50"/>
      <c r="FS144" s="50"/>
      <c r="FT144" s="50"/>
      <c r="FU144" s="50"/>
      <c r="FV144" s="50"/>
      <c r="FW144" s="50"/>
      <c r="FX144" s="50"/>
      <c r="FY144" s="50"/>
      <c r="FZ144" s="50"/>
      <c r="GA144" s="50"/>
      <c r="GB144" s="50"/>
      <c r="GC144" s="50"/>
      <c r="GD144" s="50"/>
      <c r="GE144" s="50"/>
      <c r="GF144" s="50"/>
      <c r="GG144" s="50"/>
      <c r="GH144" s="50"/>
      <c r="GI144" s="50"/>
      <c r="GJ144" s="50"/>
      <c r="GK144" s="50"/>
      <c r="GL144" s="50"/>
      <c r="GM144" s="50"/>
      <c r="GN144" s="50"/>
      <c r="GO144" s="50"/>
      <c r="GP144" s="50"/>
      <c r="GQ144" s="50"/>
      <c r="GR144" s="50"/>
      <c r="GS144" s="50"/>
      <c r="GT144" s="50"/>
      <c r="GU144" s="50"/>
      <c r="GV144" s="50"/>
      <c r="GW144" s="50"/>
      <c r="GX144" s="50"/>
      <c r="GY144" s="50"/>
      <c r="GZ144" s="50"/>
      <c r="HA144" s="50"/>
      <c r="HB144" s="50"/>
      <c r="HC144" s="50"/>
      <c r="HD144" s="50"/>
      <c r="HE144" s="50"/>
      <c r="HF144" s="50"/>
      <c r="HG144" s="50"/>
      <c r="HH144" s="50"/>
      <c r="HI144" s="50"/>
      <c r="HJ144" s="50"/>
      <c r="HK144" s="50"/>
      <c r="HL144" s="50"/>
      <c r="HM144" s="50"/>
      <c r="HN144" s="50"/>
      <c r="HO144" s="50"/>
      <c r="HP144" s="50"/>
      <c r="HQ144" s="50"/>
      <c r="HR144" s="50"/>
      <c r="HS144" s="50"/>
      <c r="HT144" s="50"/>
      <c r="HU144" s="50"/>
      <c r="HV144" s="50"/>
      <c r="HW144" s="50"/>
      <c r="HX144" s="50"/>
      <c r="HY144" s="50"/>
      <c r="HZ144" s="50"/>
      <c r="IA144" s="50"/>
      <c r="IB144" s="50"/>
      <c r="IC144" s="50"/>
      <c r="ID144" s="50"/>
      <c r="IE144" s="50"/>
      <c r="IF144" s="50"/>
      <c r="IG144" s="50"/>
      <c r="IH144" s="50"/>
      <c r="II144" s="50"/>
      <c r="IJ144" s="50"/>
      <c r="IK144" s="50"/>
      <c r="IL144" s="50"/>
      <c r="IM144" s="50"/>
      <c r="IN144" s="50"/>
      <c r="IO144" s="50"/>
      <c r="IP144" s="50"/>
      <c r="IQ144" s="50"/>
      <c r="IR144" s="50"/>
      <c r="IS144" s="50"/>
      <c r="IT144" s="50"/>
      <c r="IU144" s="50"/>
      <c r="IV144" s="50"/>
      <c r="IW144" s="50"/>
      <c r="IX144" s="50"/>
      <c r="IY144" s="50"/>
      <c r="IZ144" s="50"/>
      <c r="JA144" s="50"/>
      <c r="JB144" s="50"/>
      <c r="JC144" s="50"/>
      <c r="JD144" s="50"/>
      <c r="JE144" s="50"/>
      <c r="JF144" s="50"/>
      <c r="JG144" s="50"/>
      <c r="JH144" s="50"/>
      <c r="JI144" s="50"/>
      <c r="JJ144" s="50"/>
      <c r="JK144" s="50"/>
      <c r="JL144" s="50"/>
      <c r="JM144" s="50"/>
      <c r="JN144" s="50"/>
      <c r="JO144" s="50"/>
      <c r="JP144" s="50"/>
      <c r="JQ144" s="50"/>
      <c r="JR144" s="50"/>
      <c r="JS144" s="50"/>
      <c r="JT144" s="50"/>
      <c r="JU144" s="50"/>
      <c r="JV144" s="50"/>
      <c r="JW144" s="50"/>
      <c r="JX144" s="50"/>
      <c r="JY144" s="50"/>
      <c r="JZ144" s="50"/>
      <c r="KA144" s="50"/>
      <c r="KB144" s="50"/>
      <c r="KC144" s="50"/>
      <c r="KD144" s="50"/>
      <c r="KE144" s="50"/>
      <c r="KF144" s="50"/>
      <c r="KG144" s="50"/>
      <c r="KH144" s="50"/>
      <c r="KI144" s="50"/>
      <c r="KJ144" s="50"/>
      <c r="KK144" s="50"/>
      <c r="KL144" s="50"/>
      <c r="KM144" s="50"/>
      <c r="KN144" s="50"/>
      <c r="KO144" s="50"/>
      <c r="KP144" s="50"/>
      <c r="KQ144" s="50"/>
      <c r="KR144" s="50"/>
      <c r="KS144" s="50"/>
      <c r="KT144" s="50"/>
      <c r="KU144" s="50"/>
      <c r="KV144" s="50"/>
      <c r="KW144" s="50"/>
      <c r="KX144" s="50"/>
      <c r="KY144" s="50"/>
      <c r="KZ144" s="50"/>
      <c r="LA144" s="50"/>
      <c r="LB144" s="50"/>
      <c r="LC144" s="50"/>
      <c r="LD144" s="50"/>
      <c r="LE144" s="50"/>
      <c r="LF144" s="50"/>
      <c r="LG144" s="50"/>
      <c r="LH144" s="50"/>
      <c r="LI144" s="50"/>
      <c r="LJ144" s="50"/>
      <c r="LK144" s="50"/>
      <c r="LL144" s="50"/>
      <c r="LM144" s="50"/>
      <c r="LN144" s="50"/>
      <c r="LO144" s="50"/>
      <c r="LP144" s="50"/>
      <c r="LQ144" s="50"/>
      <c r="LR144" s="50"/>
      <c r="LS144" s="50"/>
      <c r="LT144" s="50"/>
      <c r="LU144" s="50"/>
      <c r="LV144" s="50"/>
      <c r="LW144" s="50"/>
      <c r="LX144" s="50"/>
      <c r="LY144" s="50"/>
      <c r="LZ144" s="50"/>
      <c r="MA144" s="50"/>
      <c r="MB144" s="50"/>
      <c r="MC144" s="50"/>
      <c r="MD144" s="50"/>
      <c r="ME144" s="50"/>
      <c r="MF144" s="50"/>
      <c r="MG144" s="50"/>
      <c r="MH144" s="50"/>
      <c r="MI144" s="50"/>
      <c r="MJ144" s="50"/>
      <c r="MK144" s="50"/>
      <c r="ML144" s="50"/>
      <c r="MM144" s="50"/>
      <c r="MN144" s="50"/>
      <c r="MO144" s="50"/>
      <c r="MP144" s="50"/>
      <c r="MQ144" s="50"/>
      <c r="MR144" s="50"/>
      <c r="MS144" s="50"/>
      <c r="MT144" s="50"/>
      <c r="MU144" s="50"/>
      <c r="MV144" s="50"/>
      <c r="MW144" s="50"/>
      <c r="MX144" s="50"/>
      <c r="MY144" s="50"/>
      <c r="MZ144" s="50"/>
      <c r="NA144" s="50"/>
      <c r="NB144" s="50"/>
      <c r="NC144" s="50"/>
      <c r="ND144" s="50"/>
      <c r="NE144" s="50"/>
      <c r="NF144" s="50"/>
      <c r="NG144" s="50"/>
      <c r="NH144" s="50"/>
      <c r="NI144" s="50"/>
      <c r="NJ144" s="50"/>
      <c r="NK144" s="50"/>
      <c r="NL144" s="50"/>
      <c r="NM144" s="50"/>
      <c r="NN144" s="50"/>
      <c r="NO144" s="50"/>
      <c r="NP144" s="50"/>
      <c r="NQ144" s="50"/>
      <c r="NR144" s="50"/>
      <c r="NS144" s="50"/>
      <c r="NT144" s="50"/>
      <c r="NU144" s="50"/>
      <c r="NV144" s="50"/>
      <c r="NW144" s="50"/>
      <c r="NX144" s="50"/>
      <c r="NY144" s="50"/>
      <c r="NZ144" s="50"/>
      <c r="OA144" s="50"/>
      <c r="OB144" s="50"/>
      <c r="OC144" s="50"/>
      <c r="OD144" s="50"/>
      <c r="OE144" s="50"/>
      <c r="OF144" s="50"/>
      <c r="OG144" s="50"/>
      <c r="OH144" s="50"/>
      <c r="OI144" s="50"/>
      <c r="OJ144" s="50"/>
      <c r="OK144" s="50"/>
      <c r="OL144" s="50"/>
      <c r="OM144" s="50"/>
      <c r="ON144" s="50"/>
      <c r="OO144" s="50"/>
      <c r="OP144" s="50"/>
      <c r="OQ144" s="50"/>
      <c r="OR144" s="50"/>
      <c r="OS144" s="50"/>
      <c r="OT144" s="50"/>
      <c r="OU144" s="50"/>
      <c r="OV144" s="50"/>
      <c r="OW144" s="50"/>
      <c r="OX144" s="50"/>
      <c r="OY144" s="50"/>
      <c r="OZ144" s="50"/>
      <c r="PA144" s="50"/>
      <c r="PB144" s="50"/>
      <c r="PC144" s="50"/>
      <c r="PD144" s="50"/>
      <c r="PE144" s="50"/>
      <c r="PF144" s="50"/>
      <c r="PG144" s="50"/>
      <c r="PH144" s="50"/>
      <c r="PI144" s="50"/>
      <c r="PJ144" s="50"/>
      <c r="PK144" s="50"/>
      <c r="PL144" s="50"/>
      <c r="PM144" s="50"/>
      <c r="PN144" s="50"/>
      <c r="PO144" s="50"/>
      <c r="PP144" s="50"/>
      <c r="PQ144" s="50"/>
      <c r="PR144" s="50"/>
      <c r="PS144" s="50"/>
      <c r="PT144" s="50"/>
      <c r="PU144" s="50"/>
      <c r="PV144" s="50"/>
      <c r="PW144" s="50"/>
      <c r="PX144" s="50"/>
      <c r="PY144" s="50"/>
      <c r="PZ144" s="50"/>
      <c r="QA144" s="50"/>
      <c r="QB144" s="50"/>
      <c r="QC144" s="50"/>
      <c r="QD144" s="50"/>
      <c r="QE144" s="50"/>
      <c r="QF144" s="50"/>
      <c r="QG144" s="50"/>
      <c r="QH144" s="50"/>
      <c r="QI144" s="50"/>
      <c r="QJ144" s="50"/>
      <c r="QK144" s="50"/>
      <c r="QL144" s="50"/>
      <c r="QM144" s="50"/>
      <c r="QN144" s="50"/>
      <c r="QO144" s="50"/>
      <c r="QP144" s="50"/>
      <c r="QQ144" s="50"/>
      <c r="QR144" s="50"/>
      <c r="QS144" s="50"/>
      <c r="QT144" s="50"/>
      <c r="QU144" s="50"/>
      <c r="QV144" s="50"/>
      <c r="QW144" s="50"/>
      <c r="QX144" s="50"/>
      <c r="QY144" s="50"/>
      <c r="QZ144" s="50"/>
      <c r="RA144" s="50"/>
      <c r="RB144" s="50"/>
      <c r="RC144" s="50"/>
      <c r="RD144" s="50"/>
      <c r="RE144" s="50"/>
      <c r="RF144" s="50"/>
      <c r="RG144" s="50"/>
      <c r="RH144" s="50"/>
      <c r="RI144" s="50"/>
      <c r="RJ144" s="50"/>
      <c r="RK144" s="50"/>
      <c r="RL144" s="50"/>
      <c r="RM144" s="50"/>
      <c r="RN144" s="50"/>
      <c r="RO144" s="50"/>
      <c r="RP144" s="50"/>
      <c r="RQ144" s="50"/>
      <c r="RR144" s="50"/>
      <c r="RS144" s="50"/>
      <c r="RT144" s="50"/>
      <c r="RU144" s="50"/>
      <c r="RV144" s="50"/>
      <c r="RW144" s="50"/>
      <c r="RX144" s="50"/>
      <c r="RY144" s="50"/>
      <c r="RZ144" s="50"/>
      <c r="SA144" s="50"/>
      <c r="SB144" s="50"/>
      <c r="SC144" s="50"/>
      <c r="SD144" s="50"/>
      <c r="SE144" s="50"/>
      <c r="SF144" s="50"/>
      <c r="SG144" s="50"/>
      <c r="SH144" s="50"/>
      <c r="SI144" s="50"/>
      <c r="SJ144" s="50"/>
      <c r="SK144" s="50"/>
      <c r="SL144" s="50"/>
      <c r="SM144" s="50"/>
      <c r="SN144" s="50"/>
      <c r="SO144" s="50"/>
      <c r="SP144" s="50"/>
      <c r="SQ144" s="50"/>
      <c r="SR144" s="50"/>
      <c r="SS144" s="50"/>
      <c r="ST144" s="50"/>
      <c r="SU144" s="50"/>
      <c r="SV144" s="50"/>
      <c r="SW144" s="50"/>
      <c r="SX144" s="50"/>
      <c r="SY144" s="50"/>
      <c r="SZ144" s="50"/>
      <c r="TA144" s="50"/>
      <c r="TB144" s="50"/>
      <c r="TC144" s="50"/>
      <c r="TD144" s="50"/>
      <c r="TE144" s="50"/>
      <c r="TF144" s="50"/>
      <c r="TG144" s="50"/>
      <c r="TH144" s="50"/>
      <c r="TI144" s="50"/>
      <c r="TJ144" s="50"/>
      <c r="TK144" s="50"/>
      <c r="TL144" s="50"/>
      <c r="TM144" s="50"/>
      <c r="TN144" s="50"/>
      <c r="TO144" s="50"/>
      <c r="TP144" s="50"/>
      <c r="TQ144" s="50"/>
      <c r="TR144" s="50"/>
      <c r="TS144" s="50"/>
      <c r="TT144" s="50"/>
      <c r="TU144" s="50"/>
      <c r="TV144" s="50"/>
      <c r="TW144" s="50"/>
      <c r="TX144" s="50"/>
      <c r="TY144" s="50"/>
      <c r="TZ144" s="50"/>
      <c r="UA144" s="50"/>
      <c r="UB144" s="50"/>
      <c r="UC144" s="50"/>
      <c r="UD144" s="50"/>
      <c r="UE144" s="50"/>
      <c r="UF144" s="50"/>
      <c r="UG144" s="50"/>
      <c r="UH144" s="50"/>
      <c r="UI144" s="50"/>
      <c r="UJ144" s="50"/>
      <c r="UK144" s="50"/>
      <c r="UL144" s="50"/>
      <c r="UM144" s="50"/>
      <c r="UN144" s="50"/>
      <c r="UO144" s="50"/>
      <c r="UP144" s="50"/>
      <c r="UQ144" s="50"/>
      <c r="UR144" s="50"/>
      <c r="US144" s="50"/>
      <c r="UT144" s="50"/>
      <c r="UU144" s="50"/>
      <c r="UV144" s="50"/>
    </row>
    <row r="145" spans="1:568" s="51" customFormat="1" ht="408.75" customHeight="1" x14ac:dyDescent="1.75">
      <c r="A145" s="230"/>
      <c r="B145" s="139"/>
      <c r="C145" s="175"/>
      <c r="D145" s="139"/>
      <c r="E145" s="160"/>
      <c r="F145" s="185"/>
      <c r="G145" s="227"/>
      <c r="H145" s="227"/>
      <c r="I145" s="227"/>
      <c r="J145" s="139"/>
      <c r="K145" s="49"/>
      <c r="L145" s="49"/>
      <c r="M145" s="49"/>
      <c r="N145" s="49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0"/>
      <c r="BW145" s="50"/>
      <c r="BX145" s="50"/>
      <c r="BY145" s="50"/>
      <c r="BZ145" s="50"/>
      <c r="CA145" s="50"/>
      <c r="CB145" s="50"/>
      <c r="CC145" s="50"/>
      <c r="CD145" s="50"/>
      <c r="CE145" s="50"/>
      <c r="CF145" s="50"/>
      <c r="CG145" s="50"/>
      <c r="CH145" s="50"/>
      <c r="CI145" s="50"/>
      <c r="CJ145" s="50"/>
      <c r="CK145" s="50"/>
      <c r="CL145" s="50"/>
      <c r="CM145" s="50"/>
      <c r="CN145" s="50"/>
      <c r="CO145" s="50"/>
      <c r="CP145" s="50"/>
      <c r="CQ145" s="50"/>
      <c r="CR145" s="50"/>
      <c r="CS145" s="50"/>
      <c r="CT145" s="50"/>
      <c r="CU145" s="50"/>
      <c r="CV145" s="50"/>
      <c r="CW145" s="50"/>
      <c r="CX145" s="50"/>
      <c r="CY145" s="50"/>
      <c r="CZ145" s="50"/>
      <c r="DA145" s="50"/>
      <c r="DB145" s="50"/>
      <c r="DC145" s="50"/>
      <c r="DD145" s="50"/>
      <c r="DE145" s="50"/>
      <c r="DF145" s="50"/>
      <c r="DG145" s="50"/>
      <c r="DH145" s="50"/>
      <c r="DI145" s="50"/>
      <c r="DJ145" s="50"/>
      <c r="DK145" s="50"/>
      <c r="DL145" s="50"/>
      <c r="DM145" s="50"/>
      <c r="DN145" s="50"/>
      <c r="DO145" s="50"/>
      <c r="DP145" s="50"/>
      <c r="DQ145" s="50"/>
      <c r="DR145" s="50"/>
      <c r="DS145" s="50"/>
      <c r="DT145" s="50"/>
      <c r="DU145" s="50"/>
      <c r="DV145" s="50"/>
      <c r="DW145" s="50"/>
      <c r="DX145" s="50"/>
      <c r="DY145" s="50"/>
      <c r="DZ145" s="50"/>
      <c r="EA145" s="50"/>
      <c r="EB145" s="50"/>
      <c r="EC145" s="50"/>
      <c r="ED145" s="50"/>
      <c r="EE145" s="50"/>
      <c r="EF145" s="50"/>
      <c r="EG145" s="50"/>
      <c r="EH145" s="50"/>
      <c r="EI145" s="50"/>
      <c r="EJ145" s="50"/>
      <c r="EK145" s="50"/>
      <c r="EL145" s="50"/>
      <c r="EM145" s="50"/>
      <c r="EN145" s="50"/>
      <c r="EO145" s="50"/>
      <c r="EP145" s="50"/>
      <c r="EQ145" s="50"/>
      <c r="ER145" s="50"/>
      <c r="ES145" s="50"/>
      <c r="ET145" s="50"/>
      <c r="EU145" s="50"/>
      <c r="EV145" s="50"/>
      <c r="EW145" s="50"/>
      <c r="EX145" s="50"/>
      <c r="EY145" s="50"/>
      <c r="EZ145" s="50"/>
      <c r="FA145" s="50"/>
      <c r="FB145" s="50"/>
      <c r="FC145" s="50"/>
      <c r="FD145" s="50"/>
      <c r="FE145" s="50"/>
      <c r="FF145" s="50"/>
      <c r="FG145" s="50"/>
      <c r="FH145" s="50"/>
      <c r="FI145" s="50"/>
      <c r="FJ145" s="50"/>
      <c r="FK145" s="50"/>
      <c r="FL145" s="50"/>
      <c r="FM145" s="50"/>
      <c r="FN145" s="50"/>
      <c r="FO145" s="50"/>
      <c r="FP145" s="50"/>
      <c r="FQ145" s="50"/>
      <c r="FR145" s="50"/>
      <c r="FS145" s="50"/>
      <c r="FT145" s="50"/>
      <c r="FU145" s="50"/>
      <c r="FV145" s="50"/>
      <c r="FW145" s="50"/>
      <c r="FX145" s="50"/>
      <c r="FY145" s="50"/>
      <c r="FZ145" s="50"/>
      <c r="GA145" s="50"/>
      <c r="GB145" s="50"/>
      <c r="GC145" s="50"/>
      <c r="GD145" s="50"/>
      <c r="GE145" s="50"/>
      <c r="GF145" s="50"/>
      <c r="GG145" s="50"/>
      <c r="GH145" s="50"/>
      <c r="GI145" s="50"/>
      <c r="GJ145" s="50"/>
      <c r="GK145" s="50"/>
      <c r="GL145" s="50"/>
      <c r="GM145" s="50"/>
      <c r="GN145" s="50"/>
      <c r="GO145" s="50"/>
      <c r="GP145" s="50"/>
      <c r="GQ145" s="50"/>
      <c r="GR145" s="50"/>
      <c r="GS145" s="50"/>
      <c r="GT145" s="50"/>
      <c r="GU145" s="50"/>
      <c r="GV145" s="50"/>
      <c r="GW145" s="50"/>
      <c r="GX145" s="50"/>
      <c r="GY145" s="50"/>
      <c r="GZ145" s="50"/>
      <c r="HA145" s="50"/>
      <c r="HB145" s="50"/>
      <c r="HC145" s="50"/>
      <c r="HD145" s="50"/>
      <c r="HE145" s="50"/>
      <c r="HF145" s="50"/>
      <c r="HG145" s="50"/>
      <c r="HH145" s="50"/>
      <c r="HI145" s="50"/>
      <c r="HJ145" s="50"/>
      <c r="HK145" s="50"/>
      <c r="HL145" s="50"/>
      <c r="HM145" s="50"/>
      <c r="HN145" s="50"/>
      <c r="HO145" s="50"/>
      <c r="HP145" s="50"/>
      <c r="HQ145" s="50"/>
      <c r="HR145" s="50"/>
      <c r="HS145" s="50"/>
      <c r="HT145" s="50"/>
      <c r="HU145" s="50"/>
      <c r="HV145" s="50"/>
      <c r="HW145" s="50"/>
      <c r="HX145" s="50"/>
      <c r="HY145" s="50"/>
      <c r="HZ145" s="50"/>
      <c r="IA145" s="50"/>
      <c r="IB145" s="50"/>
      <c r="IC145" s="50"/>
      <c r="ID145" s="50"/>
      <c r="IE145" s="50"/>
      <c r="IF145" s="50"/>
      <c r="IG145" s="50"/>
      <c r="IH145" s="50"/>
      <c r="II145" s="50"/>
      <c r="IJ145" s="50"/>
      <c r="IK145" s="50"/>
      <c r="IL145" s="50"/>
      <c r="IM145" s="50"/>
      <c r="IN145" s="50"/>
      <c r="IO145" s="50"/>
      <c r="IP145" s="50"/>
      <c r="IQ145" s="50"/>
      <c r="IR145" s="50"/>
      <c r="IS145" s="50"/>
      <c r="IT145" s="50"/>
      <c r="IU145" s="50"/>
      <c r="IV145" s="50"/>
      <c r="IW145" s="50"/>
      <c r="IX145" s="50"/>
      <c r="IY145" s="50"/>
      <c r="IZ145" s="50"/>
      <c r="JA145" s="50"/>
      <c r="JB145" s="50"/>
      <c r="JC145" s="50"/>
      <c r="JD145" s="50"/>
      <c r="JE145" s="50"/>
      <c r="JF145" s="50"/>
      <c r="JG145" s="50"/>
      <c r="JH145" s="50"/>
      <c r="JI145" s="50"/>
      <c r="JJ145" s="50"/>
      <c r="JK145" s="50"/>
      <c r="JL145" s="50"/>
      <c r="JM145" s="50"/>
      <c r="JN145" s="50"/>
      <c r="JO145" s="50"/>
      <c r="JP145" s="50"/>
      <c r="JQ145" s="50"/>
      <c r="JR145" s="50"/>
      <c r="JS145" s="50"/>
      <c r="JT145" s="50"/>
      <c r="JU145" s="50"/>
      <c r="JV145" s="50"/>
      <c r="JW145" s="50"/>
      <c r="JX145" s="50"/>
      <c r="JY145" s="50"/>
      <c r="JZ145" s="50"/>
      <c r="KA145" s="50"/>
      <c r="KB145" s="50"/>
      <c r="KC145" s="50"/>
      <c r="KD145" s="50"/>
      <c r="KE145" s="50"/>
      <c r="KF145" s="50"/>
      <c r="KG145" s="50"/>
      <c r="KH145" s="50"/>
      <c r="KI145" s="50"/>
      <c r="KJ145" s="50"/>
      <c r="KK145" s="50"/>
      <c r="KL145" s="50"/>
      <c r="KM145" s="50"/>
      <c r="KN145" s="50"/>
      <c r="KO145" s="50"/>
      <c r="KP145" s="50"/>
      <c r="KQ145" s="50"/>
      <c r="KR145" s="50"/>
      <c r="KS145" s="50"/>
      <c r="KT145" s="50"/>
      <c r="KU145" s="50"/>
      <c r="KV145" s="50"/>
      <c r="KW145" s="50"/>
      <c r="KX145" s="50"/>
      <c r="KY145" s="50"/>
      <c r="KZ145" s="50"/>
      <c r="LA145" s="50"/>
      <c r="LB145" s="50"/>
      <c r="LC145" s="50"/>
      <c r="LD145" s="50"/>
      <c r="LE145" s="50"/>
      <c r="LF145" s="50"/>
      <c r="LG145" s="50"/>
      <c r="LH145" s="50"/>
      <c r="LI145" s="50"/>
      <c r="LJ145" s="50"/>
      <c r="LK145" s="50"/>
      <c r="LL145" s="50"/>
      <c r="LM145" s="50"/>
      <c r="LN145" s="50"/>
      <c r="LO145" s="50"/>
      <c r="LP145" s="50"/>
      <c r="LQ145" s="50"/>
      <c r="LR145" s="50"/>
      <c r="LS145" s="50"/>
      <c r="LT145" s="50"/>
      <c r="LU145" s="50"/>
      <c r="LV145" s="50"/>
      <c r="LW145" s="50"/>
      <c r="LX145" s="50"/>
      <c r="LY145" s="50"/>
      <c r="LZ145" s="50"/>
      <c r="MA145" s="50"/>
      <c r="MB145" s="50"/>
      <c r="MC145" s="50"/>
      <c r="MD145" s="50"/>
      <c r="ME145" s="50"/>
      <c r="MF145" s="50"/>
      <c r="MG145" s="50"/>
      <c r="MH145" s="50"/>
      <c r="MI145" s="50"/>
      <c r="MJ145" s="50"/>
      <c r="MK145" s="50"/>
      <c r="ML145" s="50"/>
      <c r="MM145" s="50"/>
      <c r="MN145" s="50"/>
      <c r="MO145" s="50"/>
      <c r="MP145" s="50"/>
      <c r="MQ145" s="50"/>
      <c r="MR145" s="50"/>
      <c r="MS145" s="50"/>
      <c r="MT145" s="50"/>
      <c r="MU145" s="50"/>
      <c r="MV145" s="50"/>
      <c r="MW145" s="50"/>
      <c r="MX145" s="50"/>
      <c r="MY145" s="50"/>
      <c r="MZ145" s="50"/>
      <c r="NA145" s="50"/>
      <c r="NB145" s="50"/>
      <c r="NC145" s="50"/>
      <c r="ND145" s="50"/>
      <c r="NE145" s="50"/>
      <c r="NF145" s="50"/>
      <c r="NG145" s="50"/>
      <c r="NH145" s="50"/>
      <c r="NI145" s="50"/>
      <c r="NJ145" s="50"/>
      <c r="NK145" s="50"/>
      <c r="NL145" s="50"/>
      <c r="NM145" s="50"/>
      <c r="NN145" s="50"/>
      <c r="NO145" s="50"/>
      <c r="NP145" s="50"/>
      <c r="NQ145" s="50"/>
      <c r="NR145" s="50"/>
      <c r="NS145" s="50"/>
      <c r="NT145" s="50"/>
      <c r="NU145" s="50"/>
      <c r="NV145" s="50"/>
      <c r="NW145" s="50"/>
      <c r="NX145" s="50"/>
      <c r="NY145" s="50"/>
      <c r="NZ145" s="50"/>
      <c r="OA145" s="50"/>
      <c r="OB145" s="50"/>
      <c r="OC145" s="50"/>
      <c r="OD145" s="50"/>
      <c r="OE145" s="50"/>
      <c r="OF145" s="50"/>
      <c r="OG145" s="50"/>
      <c r="OH145" s="50"/>
      <c r="OI145" s="50"/>
      <c r="OJ145" s="50"/>
      <c r="OK145" s="50"/>
      <c r="OL145" s="50"/>
      <c r="OM145" s="50"/>
      <c r="ON145" s="50"/>
      <c r="OO145" s="50"/>
      <c r="OP145" s="50"/>
      <c r="OQ145" s="50"/>
      <c r="OR145" s="50"/>
      <c r="OS145" s="50"/>
      <c r="OT145" s="50"/>
      <c r="OU145" s="50"/>
      <c r="OV145" s="50"/>
      <c r="OW145" s="50"/>
      <c r="OX145" s="50"/>
      <c r="OY145" s="50"/>
      <c r="OZ145" s="50"/>
      <c r="PA145" s="50"/>
      <c r="PB145" s="50"/>
      <c r="PC145" s="50"/>
      <c r="PD145" s="50"/>
      <c r="PE145" s="50"/>
      <c r="PF145" s="50"/>
      <c r="PG145" s="50"/>
      <c r="PH145" s="50"/>
      <c r="PI145" s="50"/>
      <c r="PJ145" s="50"/>
      <c r="PK145" s="50"/>
      <c r="PL145" s="50"/>
      <c r="PM145" s="50"/>
      <c r="PN145" s="50"/>
      <c r="PO145" s="50"/>
      <c r="PP145" s="50"/>
      <c r="PQ145" s="50"/>
      <c r="PR145" s="50"/>
      <c r="PS145" s="50"/>
      <c r="PT145" s="50"/>
      <c r="PU145" s="50"/>
      <c r="PV145" s="50"/>
      <c r="PW145" s="50"/>
      <c r="PX145" s="50"/>
      <c r="PY145" s="50"/>
      <c r="PZ145" s="50"/>
      <c r="QA145" s="50"/>
      <c r="QB145" s="50"/>
      <c r="QC145" s="50"/>
      <c r="QD145" s="50"/>
      <c r="QE145" s="50"/>
      <c r="QF145" s="50"/>
      <c r="QG145" s="50"/>
      <c r="QH145" s="50"/>
      <c r="QI145" s="50"/>
      <c r="QJ145" s="50"/>
      <c r="QK145" s="50"/>
      <c r="QL145" s="50"/>
      <c r="QM145" s="50"/>
      <c r="QN145" s="50"/>
      <c r="QO145" s="50"/>
      <c r="QP145" s="50"/>
      <c r="QQ145" s="50"/>
      <c r="QR145" s="50"/>
      <c r="QS145" s="50"/>
      <c r="QT145" s="50"/>
      <c r="QU145" s="50"/>
      <c r="QV145" s="50"/>
      <c r="QW145" s="50"/>
      <c r="QX145" s="50"/>
      <c r="QY145" s="50"/>
      <c r="QZ145" s="50"/>
      <c r="RA145" s="50"/>
      <c r="RB145" s="50"/>
      <c r="RC145" s="50"/>
      <c r="RD145" s="50"/>
      <c r="RE145" s="50"/>
      <c r="RF145" s="50"/>
      <c r="RG145" s="50"/>
      <c r="RH145" s="50"/>
      <c r="RI145" s="50"/>
      <c r="RJ145" s="50"/>
      <c r="RK145" s="50"/>
      <c r="RL145" s="50"/>
      <c r="RM145" s="50"/>
      <c r="RN145" s="50"/>
      <c r="RO145" s="50"/>
      <c r="RP145" s="50"/>
      <c r="RQ145" s="50"/>
      <c r="RR145" s="50"/>
      <c r="RS145" s="50"/>
      <c r="RT145" s="50"/>
      <c r="RU145" s="50"/>
      <c r="RV145" s="50"/>
      <c r="RW145" s="50"/>
      <c r="RX145" s="50"/>
      <c r="RY145" s="50"/>
      <c r="RZ145" s="50"/>
      <c r="SA145" s="50"/>
      <c r="SB145" s="50"/>
      <c r="SC145" s="50"/>
      <c r="SD145" s="50"/>
      <c r="SE145" s="50"/>
      <c r="SF145" s="50"/>
      <c r="SG145" s="50"/>
      <c r="SH145" s="50"/>
      <c r="SI145" s="50"/>
      <c r="SJ145" s="50"/>
      <c r="SK145" s="50"/>
      <c r="SL145" s="50"/>
      <c r="SM145" s="50"/>
      <c r="SN145" s="50"/>
      <c r="SO145" s="50"/>
      <c r="SP145" s="50"/>
      <c r="SQ145" s="50"/>
      <c r="SR145" s="50"/>
      <c r="SS145" s="50"/>
      <c r="ST145" s="50"/>
      <c r="SU145" s="50"/>
      <c r="SV145" s="50"/>
      <c r="SW145" s="50"/>
      <c r="SX145" s="50"/>
      <c r="SY145" s="50"/>
      <c r="SZ145" s="50"/>
      <c r="TA145" s="50"/>
      <c r="TB145" s="50"/>
      <c r="TC145" s="50"/>
      <c r="TD145" s="50"/>
      <c r="TE145" s="50"/>
      <c r="TF145" s="50"/>
      <c r="TG145" s="50"/>
      <c r="TH145" s="50"/>
      <c r="TI145" s="50"/>
      <c r="TJ145" s="50"/>
      <c r="TK145" s="50"/>
      <c r="TL145" s="50"/>
      <c r="TM145" s="50"/>
      <c r="TN145" s="50"/>
      <c r="TO145" s="50"/>
      <c r="TP145" s="50"/>
      <c r="TQ145" s="50"/>
      <c r="TR145" s="50"/>
      <c r="TS145" s="50"/>
      <c r="TT145" s="50"/>
      <c r="TU145" s="50"/>
      <c r="TV145" s="50"/>
      <c r="TW145" s="50"/>
      <c r="TX145" s="50"/>
      <c r="TY145" s="50"/>
      <c r="TZ145" s="50"/>
      <c r="UA145" s="50"/>
      <c r="UB145" s="50"/>
      <c r="UC145" s="50"/>
      <c r="UD145" s="50"/>
      <c r="UE145" s="50"/>
      <c r="UF145" s="50"/>
      <c r="UG145" s="50"/>
      <c r="UH145" s="50"/>
      <c r="UI145" s="50"/>
      <c r="UJ145" s="50"/>
      <c r="UK145" s="50"/>
      <c r="UL145" s="50"/>
      <c r="UM145" s="50"/>
      <c r="UN145" s="50"/>
      <c r="UO145" s="50"/>
      <c r="UP145" s="50"/>
      <c r="UQ145" s="50"/>
      <c r="UR145" s="50"/>
      <c r="US145" s="50"/>
      <c r="UT145" s="50"/>
      <c r="UU145" s="50"/>
      <c r="UV145" s="50"/>
    </row>
    <row r="146" spans="1:568" s="51" customFormat="1" ht="157.5" customHeight="1" x14ac:dyDescent="1.75">
      <c r="A146" s="103"/>
      <c r="B146" s="93"/>
      <c r="C146" s="104"/>
      <c r="D146" s="104"/>
      <c r="E146" s="209">
        <v>9</v>
      </c>
      <c r="F146" s="209"/>
      <c r="G146" s="116"/>
      <c r="H146" s="116"/>
      <c r="I146" s="116"/>
      <c r="J146" s="117"/>
      <c r="K146" s="49"/>
      <c r="L146" s="49"/>
      <c r="M146" s="49"/>
      <c r="N146" s="49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0"/>
      <c r="BW146" s="50"/>
      <c r="BX146" s="50"/>
      <c r="BY146" s="50"/>
      <c r="BZ146" s="50"/>
      <c r="CA146" s="50"/>
      <c r="CB146" s="50"/>
      <c r="CC146" s="50"/>
      <c r="CD146" s="50"/>
      <c r="CE146" s="50"/>
      <c r="CF146" s="50"/>
      <c r="CG146" s="50"/>
      <c r="CH146" s="50"/>
      <c r="CI146" s="50"/>
      <c r="CJ146" s="50"/>
      <c r="CK146" s="50"/>
      <c r="CL146" s="50"/>
      <c r="CM146" s="50"/>
      <c r="CN146" s="50"/>
      <c r="CO146" s="50"/>
      <c r="CP146" s="50"/>
      <c r="CQ146" s="50"/>
      <c r="CR146" s="50"/>
      <c r="CS146" s="50"/>
      <c r="CT146" s="50"/>
      <c r="CU146" s="50"/>
      <c r="CV146" s="50"/>
      <c r="CW146" s="50"/>
      <c r="CX146" s="50"/>
      <c r="CY146" s="50"/>
      <c r="CZ146" s="50"/>
      <c r="DA146" s="50"/>
      <c r="DB146" s="50"/>
      <c r="DC146" s="50"/>
      <c r="DD146" s="50"/>
      <c r="DE146" s="50"/>
      <c r="DF146" s="50"/>
      <c r="DG146" s="50"/>
      <c r="DH146" s="50"/>
      <c r="DI146" s="50"/>
      <c r="DJ146" s="50"/>
      <c r="DK146" s="50"/>
      <c r="DL146" s="50"/>
      <c r="DM146" s="50"/>
      <c r="DN146" s="50"/>
      <c r="DO146" s="50"/>
      <c r="DP146" s="50"/>
      <c r="DQ146" s="50"/>
      <c r="DR146" s="50"/>
      <c r="DS146" s="50"/>
      <c r="DT146" s="50"/>
      <c r="DU146" s="50"/>
      <c r="DV146" s="50"/>
      <c r="DW146" s="50"/>
      <c r="DX146" s="50"/>
      <c r="DY146" s="50"/>
      <c r="DZ146" s="50"/>
      <c r="EA146" s="50"/>
      <c r="EB146" s="50"/>
      <c r="EC146" s="50"/>
      <c r="ED146" s="50"/>
      <c r="EE146" s="50"/>
      <c r="EF146" s="50"/>
      <c r="EG146" s="50"/>
      <c r="EH146" s="50"/>
      <c r="EI146" s="50"/>
      <c r="EJ146" s="50"/>
      <c r="EK146" s="50"/>
      <c r="EL146" s="50"/>
      <c r="EM146" s="50"/>
      <c r="EN146" s="50"/>
      <c r="EO146" s="50"/>
      <c r="EP146" s="50"/>
      <c r="EQ146" s="50"/>
      <c r="ER146" s="50"/>
      <c r="ES146" s="50"/>
      <c r="ET146" s="50"/>
      <c r="EU146" s="50"/>
      <c r="EV146" s="50"/>
      <c r="EW146" s="50"/>
      <c r="EX146" s="50"/>
      <c r="EY146" s="50"/>
      <c r="EZ146" s="50"/>
      <c r="FA146" s="50"/>
      <c r="FB146" s="50"/>
      <c r="FC146" s="50"/>
      <c r="FD146" s="50"/>
      <c r="FE146" s="50"/>
      <c r="FF146" s="50"/>
      <c r="FG146" s="50"/>
      <c r="FH146" s="50"/>
      <c r="FI146" s="50"/>
      <c r="FJ146" s="50"/>
      <c r="FK146" s="50"/>
      <c r="FL146" s="50"/>
      <c r="FM146" s="50"/>
      <c r="FN146" s="50"/>
      <c r="FO146" s="50"/>
      <c r="FP146" s="50"/>
      <c r="FQ146" s="50"/>
      <c r="FR146" s="50"/>
      <c r="FS146" s="50"/>
      <c r="FT146" s="50"/>
      <c r="FU146" s="50"/>
      <c r="FV146" s="50"/>
      <c r="FW146" s="50"/>
      <c r="FX146" s="50"/>
      <c r="FY146" s="50"/>
      <c r="FZ146" s="50"/>
      <c r="GA146" s="50"/>
      <c r="GB146" s="50"/>
      <c r="GC146" s="50"/>
      <c r="GD146" s="50"/>
      <c r="GE146" s="50"/>
      <c r="GF146" s="50"/>
      <c r="GG146" s="50"/>
      <c r="GH146" s="50"/>
      <c r="GI146" s="50"/>
      <c r="GJ146" s="50"/>
      <c r="GK146" s="50"/>
      <c r="GL146" s="50"/>
      <c r="GM146" s="50"/>
      <c r="GN146" s="50"/>
      <c r="GO146" s="50"/>
      <c r="GP146" s="50"/>
      <c r="GQ146" s="50"/>
      <c r="GR146" s="50"/>
      <c r="GS146" s="50"/>
      <c r="GT146" s="50"/>
      <c r="GU146" s="50"/>
      <c r="GV146" s="50"/>
      <c r="GW146" s="50"/>
      <c r="GX146" s="50"/>
      <c r="GY146" s="50"/>
      <c r="GZ146" s="50"/>
      <c r="HA146" s="50"/>
      <c r="HB146" s="50"/>
      <c r="HC146" s="50"/>
      <c r="HD146" s="50"/>
      <c r="HE146" s="50"/>
      <c r="HF146" s="50"/>
      <c r="HG146" s="50"/>
      <c r="HH146" s="50"/>
      <c r="HI146" s="50"/>
      <c r="HJ146" s="50"/>
      <c r="HK146" s="50"/>
      <c r="HL146" s="50"/>
      <c r="HM146" s="50"/>
      <c r="HN146" s="50"/>
      <c r="HO146" s="50"/>
      <c r="HP146" s="50"/>
      <c r="HQ146" s="50"/>
      <c r="HR146" s="50"/>
      <c r="HS146" s="50"/>
      <c r="HT146" s="50"/>
      <c r="HU146" s="50"/>
      <c r="HV146" s="50"/>
      <c r="HW146" s="50"/>
      <c r="HX146" s="50"/>
      <c r="HY146" s="50"/>
      <c r="HZ146" s="50"/>
      <c r="IA146" s="50"/>
      <c r="IB146" s="50"/>
      <c r="IC146" s="50"/>
      <c r="ID146" s="50"/>
      <c r="IE146" s="50"/>
      <c r="IF146" s="50"/>
      <c r="IG146" s="50"/>
      <c r="IH146" s="50"/>
      <c r="II146" s="50"/>
      <c r="IJ146" s="50"/>
      <c r="IK146" s="50"/>
      <c r="IL146" s="50"/>
      <c r="IM146" s="50"/>
      <c r="IN146" s="50"/>
      <c r="IO146" s="50"/>
      <c r="IP146" s="50"/>
      <c r="IQ146" s="50"/>
      <c r="IR146" s="50"/>
      <c r="IS146" s="50"/>
      <c r="IT146" s="50"/>
      <c r="IU146" s="50"/>
      <c r="IV146" s="50"/>
      <c r="IW146" s="50"/>
      <c r="IX146" s="50"/>
      <c r="IY146" s="50"/>
      <c r="IZ146" s="50"/>
      <c r="JA146" s="50"/>
      <c r="JB146" s="50"/>
      <c r="JC146" s="50"/>
      <c r="JD146" s="50"/>
      <c r="JE146" s="50"/>
      <c r="JF146" s="50"/>
      <c r="JG146" s="50"/>
      <c r="JH146" s="50"/>
      <c r="JI146" s="50"/>
      <c r="JJ146" s="50"/>
      <c r="JK146" s="50"/>
      <c r="JL146" s="50"/>
      <c r="JM146" s="50"/>
      <c r="JN146" s="50"/>
      <c r="JO146" s="50"/>
      <c r="JP146" s="50"/>
      <c r="JQ146" s="50"/>
      <c r="JR146" s="50"/>
      <c r="JS146" s="50"/>
      <c r="JT146" s="50"/>
      <c r="JU146" s="50"/>
      <c r="JV146" s="50"/>
      <c r="JW146" s="50"/>
      <c r="JX146" s="50"/>
      <c r="JY146" s="50"/>
      <c r="JZ146" s="50"/>
      <c r="KA146" s="50"/>
      <c r="KB146" s="50"/>
      <c r="KC146" s="50"/>
      <c r="KD146" s="50"/>
      <c r="KE146" s="50"/>
      <c r="KF146" s="50"/>
      <c r="KG146" s="50"/>
      <c r="KH146" s="50"/>
      <c r="KI146" s="50"/>
      <c r="KJ146" s="50"/>
      <c r="KK146" s="50"/>
      <c r="KL146" s="50"/>
      <c r="KM146" s="50"/>
      <c r="KN146" s="50"/>
      <c r="KO146" s="50"/>
      <c r="KP146" s="50"/>
      <c r="KQ146" s="50"/>
      <c r="KR146" s="50"/>
      <c r="KS146" s="50"/>
      <c r="KT146" s="50"/>
      <c r="KU146" s="50"/>
      <c r="KV146" s="50"/>
      <c r="KW146" s="50"/>
      <c r="KX146" s="50"/>
      <c r="KY146" s="50"/>
      <c r="KZ146" s="50"/>
      <c r="LA146" s="50"/>
      <c r="LB146" s="50"/>
      <c r="LC146" s="50"/>
      <c r="LD146" s="50"/>
      <c r="LE146" s="50"/>
      <c r="LF146" s="50"/>
      <c r="LG146" s="50"/>
      <c r="LH146" s="50"/>
      <c r="LI146" s="50"/>
      <c r="LJ146" s="50"/>
      <c r="LK146" s="50"/>
      <c r="LL146" s="50"/>
      <c r="LM146" s="50"/>
      <c r="LN146" s="50"/>
      <c r="LO146" s="50"/>
      <c r="LP146" s="50"/>
      <c r="LQ146" s="50"/>
      <c r="LR146" s="50"/>
      <c r="LS146" s="50"/>
      <c r="LT146" s="50"/>
      <c r="LU146" s="50"/>
      <c r="LV146" s="50"/>
      <c r="LW146" s="50"/>
      <c r="LX146" s="50"/>
      <c r="LY146" s="50"/>
      <c r="LZ146" s="50"/>
      <c r="MA146" s="50"/>
      <c r="MB146" s="50"/>
      <c r="MC146" s="50"/>
      <c r="MD146" s="50"/>
      <c r="ME146" s="50"/>
      <c r="MF146" s="50"/>
      <c r="MG146" s="50"/>
      <c r="MH146" s="50"/>
      <c r="MI146" s="50"/>
      <c r="MJ146" s="50"/>
      <c r="MK146" s="50"/>
      <c r="ML146" s="50"/>
      <c r="MM146" s="50"/>
      <c r="MN146" s="50"/>
      <c r="MO146" s="50"/>
      <c r="MP146" s="50"/>
      <c r="MQ146" s="50"/>
      <c r="MR146" s="50"/>
      <c r="MS146" s="50"/>
      <c r="MT146" s="50"/>
      <c r="MU146" s="50"/>
      <c r="MV146" s="50"/>
      <c r="MW146" s="50"/>
      <c r="MX146" s="50"/>
      <c r="MY146" s="50"/>
      <c r="MZ146" s="50"/>
      <c r="NA146" s="50"/>
      <c r="NB146" s="50"/>
      <c r="NC146" s="50"/>
      <c r="ND146" s="50"/>
      <c r="NE146" s="50"/>
      <c r="NF146" s="50"/>
      <c r="NG146" s="50"/>
      <c r="NH146" s="50"/>
      <c r="NI146" s="50"/>
      <c r="NJ146" s="50"/>
      <c r="NK146" s="50"/>
      <c r="NL146" s="50"/>
      <c r="NM146" s="50"/>
      <c r="NN146" s="50"/>
      <c r="NO146" s="50"/>
      <c r="NP146" s="50"/>
      <c r="NQ146" s="50"/>
      <c r="NR146" s="50"/>
      <c r="NS146" s="50"/>
      <c r="NT146" s="50"/>
      <c r="NU146" s="50"/>
      <c r="NV146" s="50"/>
      <c r="NW146" s="50"/>
      <c r="NX146" s="50"/>
      <c r="NY146" s="50"/>
      <c r="NZ146" s="50"/>
      <c r="OA146" s="50"/>
      <c r="OB146" s="50"/>
      <c r="OC146" s="50"/>
      <c r="OD146" s="50"/>
      <c r="OE146" s="50"/>
      <c r="OF146" s="50"/>
      <c r="OG146" s="50"/>
      <c r="OH146" s="50"/>
      <c r="OI146" s="50"/>
      <c r="OJ146" s="50"/>
      <c r="OK146" s="50"/>
      <c r="OL146" s="50"/>
      <c r="OM146" s="50"/>
      <c r="ON146" s="50"/>
      <c r="OO146" s="50"/>
      <c r="OP146" s="50"/>
      <c r="OQ146" s="50"/>
      <c r="OR146" s="50"/>
      <c r="OS146" s="50"/>
      <c r="OT146" s="50"/>
      <c r="OU146" s="50"/>
      <c r="OV146" s="50"/>
      <c r="OW146" s="50"/>
      <c r="OX146" s="50"/>
      <c r="OY146" s="50"/>
      <c r="OZ146" s="50"/>
      <c r="PA146" s="50"/>
      <c r="PB146" s="50"/>
      <c r="PC146" s="50"/>
      <c r="PD146" s="50"/>
      <c r="PE146" s="50"/>
      <c r="PF146" s="50"/>
      <c r="PG146" s="50"/>
      <c r="PH146" s="50"/>
      <c r="PI146" s="50"/>
      <c r="PJ146" s="50"/>
      <c r="PK146" s="50"/>
      <c r="PL146" s="50"/>
      <c r="PM146" s="50"/>
      <c r="PN146" s="50"/>
      <c r="PO146" s="50"/>
      <c r="PP146" s="50"/>
      <c r="PQ146" s="50"/>
      <c r="PR146" s="50"/>
      <c r="PS146" s="50"/>
      <c r="PT146" s="50"/>
      <c r="PU146" s="50"/>
      <c r="PV146" s="50"/>
      <c r="PW146" s="50"/>
      <c r="PX146" s="50"/>
      <c r="PY146" s="50"/>
      <c r="PZ146" s="50"/>
      <c r="QA146" s="50"/>
      <c r="QB146" s="50"/>
      <c r="QC146" s="50"/>
      <c r="QD146" s="50"/>
      <c r="QE146" s="50"/>
      <c r="QF146" s="50"/>
      <c r="QG146" s="50"/>
      <c r="QH146" s="50"/>
      <c r="QI146" s="50"/>
      <c r="QJ146" s="50"/>
      <c r="QK146" s="50"/>
      <c r="QL146" s="50"/>
      <c r="QM146" s="50"/>
      <c r="QN146" s="50"/>
      <c r="QO146" s="50"/>
      <c r="QP146" s="50"/>
      <c r="QQ146" s="50"/>
      <c r="QR146" s="50"/>
      <c r="QS146" s="50"/>
      <c r="QT146" s="50"/>
      <c r="QU146" s="50"/>
      <c r="QV146" s="50"/>
      <c r="QW146" s="50"/>
      <c r="QX146" s="50"/>
      <c r="QY146" s="50"/>
      <c r="QZ146" s="50"/>
      <c r="RA146" s="50"/>
      <c r="RB146" s="50"/>
      <c r="RC146" s="50"/>
      <c r="RD146" s="50"/>
      <c r="RE146" s="50"/>
      <c r="RF146" s="50"/>
      <c r="RG146" s="50"/>
      <c r="RH146" s="50"/>
      <c r="RI146" s="50"/>
      <c r="RJ146" s="50"/>
      <c r="RK146" s="50"/>
      <c r="RL146" s="50"/>
      <c r="RM146" s="50"/>
      <c r="RN146" s="50"/>
      <c r="RO146" s="50"/>
      <c r="RP146" s="50"/>
      <c r="RQ146" s="50"/>
      <c r="RR146" s="50"/>
      <c r="RS146" s="50"/>
      <c r="RT146" s="50"/>
      <c r="RU146" s="50"/>
      <c r="RV146" s="50"/>
      <c r="RW146" s="50"/>
      <c r="RX146" s="50"/>
      <c r="RY146" s="50"/>
      <c r="RZ146" s="50"/>
      <c r="SA146" s="50"/>
      <c r="SB146" s="50"/>
      <c r="SC146" s="50"/>
      <c r="SD146" s="50"/>
      <c r="SE146" s="50"/>
      <c r="SF146" s="50"/>
      <c r="SG146" s="50"/>
      <c r="SH146" s="50"/>
      <c r="SI146" s="50"/>
      <c r="SJ146" s="50"/>
      <c r="SK146" s="50"/>
      <c r="SL146" s="50"/>
      <c r="SM146" s="50"/>
      <c r="SN146" s="50"/>
      <c r="SO146" s="50"/>
      <c r="SP146" s="50"/>
      <c r="SQ146" s="50"/>
      <c r="SR146" s="50"/>
      <c r="SS146" s="50"/>
      <c r="ST146" s="50"/>
      <c r="SU146" s="50"/>
      <c r="SV146" s="50"/>
      <c r="SW146" s="50"/>
      <c r="SX146" s="50"/>
      <c r="SY146" s="50"/>
      <c r="SZ146" s="50"/>
      <c r="TA146" s="50"/>
      <c r="TB146" s="50"/>
      <c r="TC146" s="50"/>
      <c r="TD146" s="50"/>
      <c r="TE146" s="50"/>
      <c r="TF146" s="50"/>
      <c r="TG146" s="50"/>
      <c r="TH146" s="50"/>
      <c r="TI146" s="50"/>
      <c r="TJ146" s="50"/>
      <c r="TK146" s="50"/>
      <c r="TL146" s="50"/>
      <c r="TM146" s="50"/>
      <c r="TN146" s="50"/>
      <c r="TO146" s="50"/>
      <c r="TP146" s="50"/>
      <c r="TQ146" s="50"/>
      <c r="TR146" s="50"/>
      <c r="TS146" s="50"/>
      <c r="TT146" s="50"/>
      <c r="TU146" s="50"/>
      <c r="TV146" s="50"/>
      <c r="TW146" s="50"/>
      <c r="TX146" s="50"/>
      <c r="TY146" s="50"/>
      <c r="TZ146" s="50"/>
      <c r="UA146" s="50"/>
      <c r="UB146" s="50"/>
      <c r="UC146" s="50"/>
      <c r="UD146" s="50"/>
      <c r="UE146" s="50"/>
      <c r="UF146" s="50"/>
      <c r="UG146" s="50"/>
      <c r="UH146" s="50"/>
      <c r="UI146" s="50"/>
      <c r="UJ146" s="50"/>
      <c r="UK146" s="50"/>
      <c r="UL146" s="50"/>
      <c r="UM146" s="50"/>
      <c r="UN146" s="50"/>
      <c r="UO146" s="50"/>
      <c r="UP146" s="50"/>
      <c r="UQ146" s="50"/>
      <c r="UR146" s="50"/>
      <c r="US146" s="50"/>
      <c r="UT146" s="50"/>
      <c r="UU146" s="50"/>
      <c r="UV146" s="50"/>
    </row>
    <row r="147" spans="1:568" s="51" customFormat="1" ht="246.75" customHeight="1" x14ac:dyDescent="1.75">
      <c r="A147" s="103"/>
      <c r="B147" s="93"/>
      <c r="C147" s="104"/>
      <c r="D147" s="104"/>
      <c r="E147" s="117"/>
      <c r="F147" s="116"/>
      <c r="G147" s="116"/>
      <c r="H147" s="134" t="s">
        <v>116</v>
      </c>
      <c r="I147" s="134"/>
      <c r="J147" s="134"/>
      <c r="K147" s="49"/>
      <c r="L147" s="49"/>
      <c r="M147" s="49"/>
      <c r="N147" s="49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0"/>
      <c r="BW147" s="50"/>
      <c r="BX147" s="50"/>
      <c r="BY147" s="50"/>
      <c r="BZ147" s="50"/>
      <c r="CA147" s="50"/>
      <c r="CB147" s="50"/>
      <c r="CC147" s="50"/>
      <c r="CD147" s="50"/>
      <c r="CE147" s="50"/>
      <c r="CF147" s="50"/>
      <c r="CG147" s="50"/>
      <c r="CH147" s="50"/>
      <c r="CI147" s="50"/>
      <c r="CJ147" s="50"/>
      <c r="CK147" s="50"/>
      <c r="CL147" s="50"/>
      <c r="CM147" s="50"/>
      <c r="CN147" s="50"/>
      <c r="CO147" s="50"/>
      <c r="CP147" s="50"/>
      <c r="CQ147" s="50"/>
      <c r="CR147" s="50"/>
      <c r="CS147" s="50"/>
      <c r="CT147" s="50"/>
      <c r="CU147" s="50"/>
      <c r="CV147" s="50"/>
      <c r="CW147" s="50"/>
      <c r="CX147" s="50"/>
      <c r="CY147" s="50"/>
      <c r="CZ147" s="50"/>
      <c r="DA147" s="50"/>
      <c r="DB147" s="50"/>
      <c r="DC147" s="50"/>
      <c r="DD147" s="50"/>
      <c r="DE147" s="50"/>
      <c r="DF147" s="50"/>
      <c r="DG147" s="50"/>
      <c r="DH147" s="50"/>
      <c r="DI147" s="50"/>
      <c r="DJ147" s="50"/>
      <c r="DK147" s="50"/>
      <c r="DL147" s="50"/>
      <c r="DM147" s="50"/>
      <c r="DN147" s="50"/>
      <c r="DO147" s="50"/>
      <c r="DP147" s="50"/>
      <c r="DQ147" s="50"/>
      <c r="DR147" s="50"/>
      <c r="DS147" s="50"/>
      <c r="DT147" s="50"/>
      <c r="DU147" s="50"/>
      <c r="DV147" s="50"/>
      <c r="DW147" s="50"/>
      <c r="DX147" s="50"/>
      <c r="DY147" s="50"/>
      <c r="DZ147" s="50"/>
      <c r="EA147" s="50"/>
      <c r="EB147" s="50"/>
      <c r="EC147" s="50"/>
      <c r="ED147" s="50"/>
      <c r="EE147" s="50"/>
      <c r="EF147" s="50"/>
      <c r="EG147" s="50"/>
      <c r="EH147" s="50"/>
      <c r="EI147" s="50"/>
      <c r="EJ147" s="50"/>
      <c r="EK147" s="50"/>
      <c r="EL147" s="50"/>
      <c r="EM147" s="50"/>
      <c r="EN147" s="50"/>
      <c r="EO147" s="50"/>
      <c r="EP147" s="50"/>
      <c r="EQ147" s="50"/>
      <c r="ER147" s="50"/>
      <c r="ES147" s="50"/>
      <c r="ET147" s="50"/>
      <c r="EU147" s="50"/>
      <c r="EV147" s="50"/>
      <c r="EW147" s="50"/>
      <c r="EX147" s="50"/>
      <c r="EY147" s="50"/>
      <c r="EZ147" s="50"/>
      <c r="FA147" s="50"/>
      <c r="FB147" s="50"/>
      <c r="FC147" s="50"/>
      <c r="FD147" s="50"/>
      <c r="FE147" s="50"/>
      <c r="FF147" s="50"/>
      <c r="FG147" s="50"/>
      <c r="FH147" s="50"/>
      <c r="FI147" s="50"/>
      <c r="FJ147" s="50"/>
      <c r="FK147" s="50"/>
      <c r="FL147" s="50"/>
      <c r="FM147" s="50"/>
      <c r="FN147" s="50"/>
      <c r="FO147" s="50"/>
      <c r="FP147" s="50"/>
      <c r="FQ147" s="50"/>
      <c r="FR147" s="50"/>
      <c r="FS147" s="50"/>
      <c r="FT147" s="50"/>
      <c r="FU147" s="50"/>
      <c r="FV147" s="50"/>
      <c r="FW147" s="50"/>
      <c r="FX147" s="50"/>
      <c r="FY147" s="50"/>
      <c r="FZ147" s="50"/>
      <c r="GA147" s="50"/>
      <c r="GB147" s="50"/>
      <c r="GC147" s="50"/>
      <c r="GD147" s="50"/>
      <c r="GE147" s="50"/>
      <c r="GF147" s="50"/>
      <c r="GG147" s="50"/>
      <c r="GH147" s="50"/>
      <c r="GI147" s="50"/>
      <c r="GJ147" s="50"/>
      <c r="GK147" s="50"/>
      <c r="GL147" s="50"/>
      <c r="GM147" s="50"/>
      <c r="GN147" s="50"/>
      <c r="GO147" s="50"/>
      <c r="GP147" s="50"/>
      <c r="GQ147" s="50"/>
      <c r="GR147" s="50"/>
      <c r="GS147" s="50"/>
      <c r="GT147" s="50"/>
      <c r="GU147" s="50"/>
      <c r="GV147" s="50"/>
      <c r="GW147" s="50"/>
      <c r="GX147" s="50"/>
      <c r="GY147" s="50"/>
      <c r="GZ147" s="50"/>
      <c r="HA147" s="50"/>
      <c r="HB147" s="50"/>
      <c r="HC147" s="50"/>
      <c r="HD147" s="50"/>
      <c r="HE147" s="50"/>
      <c r="HF147" s="50"/>
      <c r="HG147" s="50"/>
      <c r="HH147" s="50"/>
      <c r="HI147" s="50"/>
      <c r="HJ147" s="50"/>
      <c r="HK147" s="50"/>
      <c r="HL147" s="50"/>
      <c r="HM147" s="50"/>
      <c r="HN147" s="50"/>
      <c r="HO147" s="50"/>
      <c r="HP147" s="50"/>
      <c r="HQ147" s="50"/>
      <c r="HR147" s="50"/>
      <c r="HS147" s="50"/>
      <c r="HT147" s="50"/>
      <c r="HU147" s="50"/>
      <c r="HV147" s="50"/>
      <c r="HW147" s="50"/>
      <c r="HX147" s="50"/>
      <c r="HY147" s="50"/>
      <c r="HZ147" s="50"/>
      <c r="IA147" s="50"/>
      <c r="IB147" s="50"/>
      <c r="IC147" s="50"/>
      <c r="ID147" s="50"/>
      <c r="IE147" s="50"/>
      <c r="IF147" s="50"/>
      <c r="IG147" s="50"/>
      <c r="IH147" s="50"/>
      <c r="II147" s="50"/>
      <c r="IJ147" s="50"/>
      <c r="IK147" s="50"/>
      <c r="IL147" s="50"/>
      <c r="IM147" s="50"/>
      <c r="IN147" s="50"/>
      <c r="IO147" s="50"/>
      <c r="IP147" s="50"/>
      <c r="IQ147" s="50"/>
      <c r="IR147" s="50"/>
      <c r="IS147" s="50"/>
      <c r="IT147" s="50"/>
      <c r="IU147" s="50"/>
      <c r="IV147" s="50"/>
      <c r="IW147" s="50"/>
      <c r="IX147" s="50"/>
      <c r="IY147" s="50"/>
      <c r="IZ147" s="50"/>
      <c r="JA147" s="50"/>
      <c r="JB147" s="50"/>
      <c r="JC147" s="50"/>
      <c r="JD147" s="50"/>
      <c r="JE147" s="50"/>
      <c r="JF147" s="50"/>
      <c r="JG147" s="50"/>
      <c r="JH147" s="50"/>
      <c r="JI147" s="50"/>
      <c r="JJ147" s="50"/>
      <c r="JK147" s="50"/>
      <c r="JL147" s="50"/>
      <c r="JM147" s="50"/>
      <c r="JN147" s="50"/>
      <c r="JO147" s="50"/>
      <c r="JP147" s="50"/>
      <c r="JQ147" s="50"/>
      <c r="JR147" s="50"/>
      <c r="JS147" s="50"/>
      <c r="JT147" s="50"/>
      <c r="JU147" s="50"/>
      <c r="JV147" s="50"/>
      <c r="JW147" s="50"/>
      <c r="JX147" s="50"/>
      <c r="JY147" s="50"/>
      <c r="JZ147" s="50"/>
      <c r="KA147" s="50"/>
      <c r="KB147" s="50"/>
      <c r="KC147" s="50"/>
      <c r="KD147" s="50"/>
      <c r="KE147" s="50"/>
      <c r="KF147" s="50"/>
      <c r="KG147" s="50"/>
      <c r="KH147" s="50"/>
      <c r="KI147" s="50"/>
      <c r="KJ147" s="50"/>
      <c r="KK147" s="50"/>
      <c r="KL147" s="50"/>
      <c r="KM147" s="50"/>
      <c r="KN147" s="50"/>
      <c r="KO147" s="50"/>
      <c r="KP147" s="50"/>
      <c r="KQ147" s="50"/>
      <c r="KR147" s="50"/>
      <c r="KS147" s="50"/>
      <c r="KT147" s="50"/>
      <c r="KU147" s="50"/>
      <c r="KV147" s="50"/>
      <c r="KW147" s="50"/>
      <c r="KX147" s="50"/>
      <c r="KY147" s="50"/>
      <c r="KZ147" s="50"/>
      <c r="LA147" s="50"/>
      <c r="LB147" s="50"/>
      <c r="LC147" s="50"/>
      <c r="LD147" s="50"/>
      <c r="LE147" s="50"/>
      <c r="LF147" s="50"/>
      <c r="LG147" s="50"/>
      <c r="LH147" s="50"/>
      <c r="LI147" s="50"/>
      <c r="LJ147" s="50"/>
      <c r="LK147" s="50"/>
      <c r="LL147" s="50"/>
      <c r="LM147" s="50"/>
      <c r="LN147" s="50"/>
      <c r="LO147" s="50"/>
      <c r="LP147" s="50"/>
      <c r="LQ147" s="50"/>
      <c r="LR147" s="50"/>
      <c r="LS147" s="50"/>
      <c r="LT147" s="50"/>
      <c r="LU147" s="50"/>
      <c r="LV147" s="50"/>
      <c r="LW147" s="50"/>
      <c r="LX147" s="50"/>
      <c r="LY147" s="50"/>
      <c r="LZ147" s="50"/>
      <c r="MA147" s="50"/>
      <c r="MB147" s="50"/>
      <c r="MC147" s="50"/>
      <c r="MD147" s="50"/>
      <c r="ME147" s="50"/>
      <c r="MF147" s="50"/>
      <c r="MG147" s="50"/>
      <c r="MH147" s="50"/>
      <c r="MI147" s="50"/>
      <c r="MJ147" s="50"/>
      <c r="MK147" s="50"/>
      <c r="ML147" s="50"/>
      <c r="MM147" s="50"/>
      <c r="MN147" s="50"/>
      <c r="MO147" s="50"/>
      <c r="MP147" s="50"/>
      <c r="MQ147" s="50"/>
      <c r="MR147" s="50"/>
      <c r="MS147" s="50"/>
      <c r="MT147" s="50"/>
      <c r="MU147" s="50"/>
      <c r="MV147" s="50"/>
      <c r="MW147" s="50"/>
      <c r="MX147" s="50"/>
      <c r="MY147" s="50"/>
      <c r="MZ147" s="50"/>
      <c r="NA147" s="50"/>
      <c r="NB147" s="50"/>
      <c r="NC147" s="50"/>
      <c r="ND147" s="50"/>
      <c r="NE147" s="50"/>
      <c r="NF147" s="50"/>
      <c r="NG147" s="50"/>
      <c r="NH147" s="50"/>
      <c r="NI147" s="50"/>
      <c r="NJ147" s="50"/>
      <c r="NK147" s="50"/>
      <c r="NL147" s="50"/>
      <c r="NM147" s="50"/>
      <c r="NN147" s="50"/>
      <c r="NO147" s="50"/>
      <c r="NP147" s="50"/>
      <c r="NQ147" s="50"/>
      <c r="NR147" s="50"/>
      <c r="NS147" s="50"/>
      <c r="NT147" s="50"/>
      <c r="NU147" s="50"/>
      <c r="NV147" s="50"/>
      <c r="NW147" s="50"/>
      <c r="NX147" s="50"/>
      <c r="NY147" s="50"/>
      <c r="NZ147" s="50"/>
      <c r="OA147" s="50"/>
      <c r="OB147" s="50"/>
      <c r="OC147" s="50"/>
      <c r="OD147" s="50"/>
      <c r="OE147" s="50"/>
      <c r="OF147" s="50"/>
      <c r="OG147" s="50"/>
      <c r="OH147" s="50"/>
      <c r="OI147" s="50"/>
      <c r="OJ147" s="50"/>
      <c r="OK147" s="50"/>
      <c r="OL147" s="50"/>
      <c r="OM147" s="50"/>
      <c r="ON147" s="50"/>
      <c r="OO147" s="50"/>
      <c r="OP147" s="50"/>
      <c r="OQ147" s="50"/>
      <c r="OR147" s="50"/>
      <c r="OS147" s="50"/>
      <c r="OT147" s="50"/>
      <c r="OU147" s="50"/>
      <c r="OV147" s="50"/>
      <c r="OW147" s="50"/>
      <c r="OX147" s="50"/>
      <c r="OY147" s="50"/>
      <c r="OZ147" s="50"/>
      <c r="PA147" s="50"/>
      <c r="PB147" s="50"/>
      <c r="PC147" s="50"/>
      <c r="PD147" s="50"/>
      <c r="PE147" s="50"/>
      <c r="PF147" s="50"/>
      <c r="PG147" s="50"/>
      <c r="PH147" s="50"/>
      <c r="PI147" s="50"/>
      <c r="PJ147" s="50"/>
      <c r="PK147" s="50"/>
      <c r="PL147" s="50"/>
      <c r="PM147" s="50"/>
      <c r="PN147" s="50"/>
      <c r="PO147" s="50"/>
      <c r="PP147" s="50"/>
      <c r="PQ147" s="50"/>
      <c r="PR147" s="50"/>
      <c r="PS147" s="50"/>
      <c r="PT147" s="50"/>
      <c r="PU147" s="50"/>
      <c r="PV147" s="50"/>
      <c r="PW147" s="50"/>
      <c r="PX147" s="50"/>
      <c r="PY147" s="50"/>
      <c r="PZ147" s="50"/>
      <c r="QA147" s="50"/>
      <c r="QB147" s="50"/>
      <c r="QC147" s="50"/>
      <c r="QD147" s="50"/>
      <c r="QE147" s="50"/>
      <c r="QF147" s="50"/>
      <c r="QG147" s="50"/>
      <c r="QH147" s="50"/>
      <c r="QI147" s="50"/>
      <c r="QJ147" s="50"/>
      <c r="QK147" s="50"/>
      <c r="QL147" s="50"/>
      <c r="QM147" s="50"/>
      <c r="QN147" s="50"/>
      <c r="QO147" s="50"/>
      <c r="QP147" s="50"/>
      <c r="QQ147" s="50"/>
      <c r="QR147" s="50"/>
      <c r="QS147" s="50"/>
      <c r="QT147" s="50"/>
      <c r="QU147" s="50"/>
      <c r="QV147" s="50"/>
      <c r="QW147" s="50"/>
      <c r="QX147" s="50"/>
      <c r="QY147" s="50"/>
      <c r="QZ147" s="50"/>
      <c r="RA147" s="50"/>
      <c r="RB147" s="50"/>
      <c r="RC147" s="50"/>
      <c r="RD147" s="50"/>
      <c r="RE147" s="50"/>
      <c r="RF147" s="50"/>
      <c r="RG147" s="50"/>
      <c r="RH147" s="50"/>
      <c r="RI147" s="50"/>
      <c r="RJ147" s="50"/>
      <c r="RK147" s="50"/>
      <c r="RL147" s="50"/>
      <c r="RM147" s="50"/>
      <c r="RN147" s="50"/>
      <c r="RO147" s="50"/>
      <c r="RP147" s="50"/>
      <c r="RQ147" s="50"/>
      <c r="RR147" s="50"/>
      <c r="RS147" s="50"/>
      <c r="RT147" s="50"/>
      <c r="RU147" s="50"/>
      <c r="RV147" s="50"/>
      <c r="RW147" s="50"/>
      <c r="RX147" s="50"/>
      <c r="RY147" s="50"/>
      <c r="RZ147" s="50"/>
      <c r="SA147" s="50"/>
      <c r="SB147" s="50"/>
      <c r="SC147" s="50"/>
      <c r="SD147" s="50"/>
      <c r="SE147" s="50"/>
      <c r="SF147" s="50"/>
      <c r="SG147" s="50"/>
      <c r="SH147" s="50"/>
      <c r="SI147" s="50"/>
      <c r="SJ147" s="50"/>
      <c r="SK147" s="50"/>
      <c r="SL147" s="50"/>
      <c r="SM147" s="50"/>
      <c r="SN147" s="50"/>
      <c r="SO147" s="50"/>
      <c r="SP147" s="50"/>
      <c r="SQ147" s="50"/>
      <c r="SR147" s="50"/>
      <c r="SS147" s="50"/>
      <c r="ST147" s="50"/>
      <c r="SU147" s="50"/>
      <c r="SV147" s="50"/>
      <c r="SW147" s="50"/>
      <c r="SX147" s="50"/>
      <c r="SY147" s="50"/>
      <c r="SZ147" s="50"/>
      <c r="TA147" s="50"/>
      <c r="TB147" s="50"/>
      <c r="TC147" s="50"/>
      <c r="TD147" s="50"/>
      <c r="TE147" s="50"/>
      <c r="TF147" s="50"/>
      <c r="TG147" s="50"/>
      <c r="TH147" s="50"/>
      <c r="TI147" s="50"/>
      <c r="TJ147" s="50"/>
      <c r="TK147" s="50"/>
      <c r="TL147" s="50"/>
      <c r="TM147" s="50"/>
      <c r="TN147" s="50"/>
      <c r="TO147" s="50"/>
      <c r="TP147" s="50"/>
      <c r="TQ147" s="50"/>
      <c r="TR147" s="50"/>
      <c r="TS147" s="50"/>
      <c r="TT147" s="50"/>
      <c r="TU147" s="50"/>
      <c r="TV147" s="50"/>
      <c r="TW147" s="50"/>
      <c r="TX147" s="50"/>
      <c r="TY147" s="50"/>
      <c r="TZ147" s="50"/>
      <c r="UA147" s="50"/>
      <c r="UB147" s="50"/>
      <c r="UC147" s="50"/>
      <c r="UD147" s="50"/>
      <c r="UE147" s="50"/>
      <c r="UF147" s="50"/>
      <c r="UG147" s="50"/>
      <c r="UH147" s="50"/>
      <c r="UI147" s="50"/>
      <c r="UJ147" s="50"/>
      <c r="UK147" s="50"/>
      <c r="UL147" s="50"/>
      <c r="UM147" s="50"/>
      <c r="UN147" s="50"/>
      <c r="UO147" s="50"/>
      <c r="UP147" s="50"/>
      <c r="UQ147" s="50"/>
      <c r="UR147" s="50"/>
      <c r="US147" s="50"/>
      <c r="UT147" s="50"/>
      <c r="UU147" s="50"/>
      <c r="UV147" s="50"/>
    </row>
    <row r="148" spans="1:568" s="51" customFormat="1" ht="127.5" x14ac:dyDescent="1.75">
      <c r="A148" s="32">
        <v>1</v>
      </c>
      <c r="B148" s="33">
        <v>2</v>
      </c>
      <c r="C148" s="33">
        <v>3</v>
      </c>
      <c r="D148" s="33">
        <v>4</v>
      </c>
      <c r="E148" s="33">
        <v>5</v>
      </c>
      <c r="F148" s="33">
        <v>6</v>
      </c>
      <c r="G148" s="33">
        <v>7</v>
      </c>
      <c r="H148" s="33">
        <v>8</v>
      </c>
      <c r="I148" s="33">
        <v>9</v>
      </c>
      <c r="J148" s="33">
        <v>10</v>
      </c>
      <c r="K148" s="49"/>
      <c r="L148" s="49"/>
      <c r="M148" s="49"/>
      <c r="N148" s="49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0"/>
      <c r="BW148" s="50"/>
      <c r="BX148" s="50"/>
      <c r="BY148" s="50"/>
      <c r="BZ148" s="50"/>
      <c r="CA148" s="50"/>
      <c r="CB148" s="50"/>
      <c r="CC148" s="50"/>
      <c r="CD148" s="50"/>
      <c r="CE148" s="50"/>
      <c r="CF148" s="50"/>
      <c r="CG148" s="50"/>
      <c r="CH148" s="50"/>
      <c r="CI148" s="50"/>
      <c r="CJ148" s="50"/>
      <c r="CK148" s="50"/>
      <c r="CL148" s="50"/>
      <c r="CM148" s="50"/>
      <c r="CN148" s="50"/>
      <c r="CO148" s="50"/>
      <c r="CP148" s="50"/>
      <c r="CQ148" s="50"/>
      <c r="CR148" s="50"/>
      <c r="CS148" s="50"/>
      <c r="CT148" s="50"/>
      <c r="CU148" s="50"/>
      <c r="CV148" s="50"/>
      <c r="CW148" s="50"/>
      <c r="CX148" s="50"/>
      <c r="CY148" s="50"/>
      <c r="CZ148" s="50"/>
      <c r="DA148" s="50"/>
      <c r="DB148" s="50"/>
      <c r="DC148" s="50"/>
      <c r="DD148" s="50"/>
      <c r="DE148" s="50"/>
      <c r="DF148" s="50"/>
      <c r="DG148" s="50"/>
      <c r="DH148" s="50"/>
      <c r="DI148" s="50"/>
      <c r="DJ148" s="50"/>
      <c r="DK148" s="50"/>
      <c r="DL148" s="50"/>
      <c r="DM148" s="50"/>
      <c r="DN148" s="50"/>
      <c r="DO148" s="50"/>
      <c r="DP148" s="50"/>
      <c r="DQ148" s="50"/>
      <c r="DR148" s="50"/>
      <c r="DS148" s="50"/>
      <c r="DT148" s="50"/>
      <c r="DU148" s="50"/>
      <c r="DV148" s="50"/>
      <c r="DW148" s="50"/>
      <c r="DX148" s="50"/>
      <c r="DY148" s="50"/>
      <c r="DZ148" s="50"/>
      <c r="EA148" s="50"/>
      <c r="EB148" s="50"/>
      <c r="EC148" s="50"/>
      <c r="ED148" s="50"/>
      <c r="EE148" s="50"/>
      <c r="EF148" s="50"/>
      <c r="EG148" s="50"/>
      <c r="EH148" s="50"/>
      <c r="EI148" s="50"/>
      <c r="EJ148" s="50"/>
      <c r="EK148" s="50"/>
      <c r="EL148" s="50"/>
      <c r="EM148" s="50"/>
      <c r="EN148" s="50"/>
      <c r="EO148" s="50"/>
      <c r="EP148" s="50"/>
      <c r="EQ148" s="50"/>
      <c r="ER148" s="50"/>
      <c r="ES148" s="50"/>
      <c r="ET148" s="50"/>
      <c r="EU148" s="50"/>
      <c r="EV148" s="50"/>
      <c r="EW148" s="50"/>
      <c r="EX148" s="50"/>
      <c r="EY148" s="50"/>
      <c r="EZ148" s="50"/>
      <c r="FA148" s="50"/>
      <c r="FB148" s="50"/>
      <c r="FC148" s="50"/>
      <c r="FD148" s="50"/>
      <c r="FE148" s="50"/>
      <c r="FF148" s="50"/>
      <c r="FG148" s="50"/>
      <c r="FH148" s="50"/>
      <c r="FI148" s="50"/>
      <c r="FJ148" s="50"/>
      <c r="FK148" s="50"/>
      <c r="FL148" s="50"/>
      <c r="FM148" s="50"/>
      <c r="FN148" s="50"/>
      <c r="FO148" s="50"/>
      <c r="FP148" s="50"/>
      <c r="FQ148" s="50"/>
      <c r="FR148" s="50"/>
      <c r="FS148" s="50"/>
      <c r="FT148" s="50"/>
      <c r="FU148" s="50"/>
      <c r="FV148" s="50"/>
      <c r="FW148" s="50"/>
      <c r="FX148" s="50"/>
      <c r="FY148" s="50"/>
      <c r="FZ148" s="50"/>
      <c r="GA148" s="50"/>
      <c r="GB148" s="50"/>
      <c r="GC148" s="50"/>
      <c r="GD148" s="50"/>
      <c r="GE148" s="50"/>
      <c r="GF148" s="50"/>
      <c r="GG148" s="50"/>
      <c r="GH148" s="50"/>
      <c r="GI148" s="50"/>
      <c r="GJ148" s="50"/>
      <c r="GK148" s="50"/>
      <c r="GL148" s="50"/>
      <c r="GM148" s="50"/>
      <c r="GN148" s="50"/>
      <c r="GO148" s="50"/>
      <c r="GP148" s="50"/>
      <c r="GQ148" s="50"/>
      <c r="GR148" s="50"/>
      <c r="GS148" s="50"/>
      <c r="GT148" s="50"/>
      <c r="GU148" s="50"/>
      <c r="GV148" s="50"/>
      <c r="GW148" s="50"/>
      <c r="GX148" s="50"/>
      <c r="GY148" s="50"/>
      <c r="GZ148" s="50"/>
      <c r="HA148" s="50"/>
      <c r="HB148" s="50"/>
      <c r="HC148" s="50"/>
      <c r="HD148" s="50"/>
      <c r="HE148" s="50"/>
      <c r="HF148" s="50"/>
      <c r="HG148" s="50"/>
      <c r="HH148" s="50"/>
      <c r="HI148" s="50"/>
      <c r="HJ148" s="50"/>
      <c r="HK148" s="50"/>
      <c r="HL148" s="50"/>
      <c r="HM148" s="50"/>
      <c r="HN148" s="50"/>
      <c r="HO148" s="50"/>
      <c r="HP148" s="50"/>
      <c r="HQ148" s="50"/>
      <c r="HR148" s="50"/>
      <c r="HS148" s="50"/>
      <c r="HT148" s="50"/>
      <c r="HU148" s="50"/>
      <c r="HV148" s="50"/>
      <c r="HW148" s="50"/>
      <c r="HX148" s="50"/>
      <c r="HY148" s="50"/>
      <c r="HZ148" s="50"/>
      <c r="IA148" s="50"/>
      <c r="IB148" s="50"/>
      <c r="IC148" s="50"/>
      <c r="ID148" s="50"/>
      <c r="IE148" s="50"/>
      <c r="IF148" s="50"/>
      <c r="IG148" s="50"/>
      <c r="IH148" s="50"/>
      <c r="II148" s="50"/>
      <c r="IJ148" s="50"/>
      <c r="IK148" s="50"/>
      <c r="IL148" s="50"/>
      <c r="IM148" s="50"/>
      <c r="IN148" s="50"/>
      <c r="IO148" s="50"/>
      <c r="IP148" s="50"/>
      <c r="IQ148" s="50"/>
      <c r="IR148" s="50"/>
      <c r="IS148" s="50"/>
      <c r="IT148" s="50"/>
      <c r="IU148" s="50"/>
      <c r="IV148" s="50"/>
      <c r="IW148" s="50"/>
      <c r="IX148" s="50"/>
      <c r="IY148" s="50"/>
      <c r="IZ148" s="50"/>
      <c r="JA148" s="50"/>
      <c r="JB148" s="50"/>
      <c r="JC148" s="50"/>
      <c r="JD148" s="50"/>
      <c r="JE148" s="50"/>
      <c r="JF148" s="50"/>
      <c r="JG148" s="50"/>
      <c r="JH148" s="50"/>
      <c r="JI148" s="50"/>
      <c r="JJ148" s="50"/>
      <c r="JK148" s="50"/>
      <c r="JL148" s="50"/>
      <c r="JM148" s="50"/>
      <c r="JN148" s="50"/>
      <c r="JO148" s="50"/>
      <c r="JP148" s="50"/>
      <c r="JQ148" s="50"/>
      <c r="JR148" s="50"/>
      <c r="JS148" s="50"/>
      <c r="JT148" s="50"/>
      <c r="JU148" s="50"/>
      <c r="JV148" s="50"/>
      <c r="JW148" s="50"/>
      <c r="JX148" s="50"/>
      <c r="JY148" s="50"/>
      <c r="JZ148" s="50"/>
      <c r="KA148" s="50"/>
      <c r="KB148" s="50"/>
      <c r="KC148" s="50"/>
      <c r="KD148" s="50"/>
      <c r="KE148" s="50"/>
      <c r="KF148" s="50"/>
      <c r="KG148" s="50"/>
      <c r="KH148" s="50"/>
      <c r="KI148" s="50"/>
      <c r="KJ148" s="50"/>
      <c r="KK148" s="50"/>
      <c r="KL148" s="50"/>
      <c r="KM148" s="50"/>
      <c r="KN148" s="50"/>
      <c r="KO148" s="50"/>
      <c r="KP148" s="50"/>
      <c r="KQ148" s="50"/>
      <c r="KR148" s="50"/>
      <c r="KS148" s="50"/>
      <c r="KT148" s="50"/>
      <c r="KU148" s="50"/>
      <c r="KV148" s="50"/>
      <c r="KW148" s="50"/>
      <c r="KX148" s="50"/>
      <c r="KY148" s="50"/>
      <c r="KZ148" s="50"/>
      <c r="LA148" s="50"/>
      <c r="LB148" s="50"/>
      <c r="LC148" s="50"/>
      <c r="LD148" s="50"/>
      <c r="LE148" s="50"/>
      <c r="LF148" s="50"/>
      <c r="LG148" s="50"/>
      <c r="LH148" s="50"/>
      <c r="LI148" s="50"/>
      <c r="LJ148" s="50"/>
      <c r="LK148" s="50"/>
      <c r="LL148" s="50"/>
      <c r="LM148" s="50"/>
      <c r="LN148" s="50"/>
      <c r="LO148" s="50"/>
      <c r="LP148" s="50"/>
      <c r="LQ148" s="50"/>
      <c r="LR148" s="50"/>
      <c r="LS148" s="50"/>
      <c r="LT148" s="50"/>
      <c r="LU148" s="50"/>
      <c r="LV148" s="50"/>
      <c r="LW148" s="50"/>
      <c r="LX148" s="50"/>
      <c r="LY148" s="50"/>
      <c r="LZ148" s="50"/>
      <c r="MA148" s="50"/>
      <c r="MB148" s="50"/>
      <c r="MC148" s="50"/>
      <c r="MD148" s="50"/>
      <c r="ME148" s="50"/>
      <c r="MF148" s="50"/>
      <c r="MG148" s="50"/>
      <c r="MH148" s="50"/>
      <c r="MI148" s="50"/>
      <c r="MJ148" s="50"/>
      <c r="MK148" s="50"/>
      <c r="ML148" s="50"/>
      <c r="MM148" s="50"/>
      <c r="MN148" s="50"/>
      <c r="MO148" s="50"/>
      <c r="MP148" s="50"/>
      <c r="MQ148" s="50"/>
      <c r="MR148" s="50"/>
      <c r="MS148" s="50"/>
      <c r="MT148" s="50"/>
      <c r="MU148" s="50"/>
      <c r="MV148" s="50"/>
      <c r="MW148" s="50"/>
      <c r="MX148" s="50"/>
      <c r="MY148" s="50"/>
      <c r="MZ148" s="50"/>
      <c r="NA148" s="50"/>
      <c r="NB148" s="50"/>
      <c r="NC148" s="50"/>
      <c r="ND148" s="50"/>
      <c r="NE148" s="50"/>
      <c r="NF148" s="50"/>
      <c r="NG148" s="50"/>
      <c r="NH148" s="50"/>
      <c r="NI148" s="50"/>
      <c r="NJ148" s="50"/>
      <c r="NK148" s="50"/>
      <c r="NL148" s="50"/>
      <c r="NM148" s="50"/>
      <c r="NN148" s="50"/>
      <c r="NO148" s="50"/>
      <c r="NP148" s="50"/>
      <c r="NQ148" s="50"/>
      <c r="NR148" s="50"/>
      <c r="NS148" s="50"/>
      <c r="NT148" s="50"/>
      <c r="NU148" s="50"/>
      <c r="NV148" s="50"/>
      <c r="NW148" s="50"/>
      <c r="NX148" s="50"/>
      <c r="NY148" s="50"/>
      <c r="NZ148" s="50"/>
      <c r="OA148" s="50"/>
      <c r="OB148" s="50"/>
      <c r="OC148" s="50"/>
      <c r="OD148" s="50"/>
      <c r="OE148" s="50"/>
      <c r="OF148" s="50"/>
      <c r="OG148" s="50"/>
      <c r="OH148" s="50"/>
      <c r="OI148" s="50"/>
      <c r="OJ148" s="50"/>
      <c r="OK148" s="50"/>
      <c r="OL148" s="50"/>
      <c r="OM148" s="50"/>
      <c r="ON148" s="50"/>
      <c r="OO148" s="50"/>
      <c r="OP148" s="50"/>
      <c r="OQ148" s="50"/>
      <c r="OR148" s="50"/>
      <c r="OS148" s="50"/>
      <c r="OT148" s="50"/>
      <c r="OU148" s="50"/>
      <c r="OV148" s="50"/>
      <c r="OW148" s="50"/>
      <c r="OX148" s="50"/>
      <c r="OY148" s="50"/>
      <c r="OZ148" s="50"/>
      <c r="PA148" s="50"/>
      <c r="PB148" s="50"/>
      <c r="PC148" s="50"/>
      <c r="PD148" s="50"/>
      <c r="PE148" s="50"/>
      <c r="PF148" s="50"/>
      <c r="PG148" s="50"/>
      <c r="PH148" s="50"/>
      <c r="PI148" s="50"/>
      <c r="PJ148" s="50"/>
      <c r="PK148" s="50"/>
      <c r="PL148" s="50"/>
      <c r="PM148" s="50"/>
      <c r="PN148" s="50"/>
      <c r="PO148" s="50"/>
      <c r="PP148" s="50"/>
      <c r="PQ148" s="50"/>
      <c r="PR148" s="50"/>
      <c r="PS148" s="50"/>
      <c r="PT148" s="50"/>
      <c r="PU148" s="50"/>
      <c r="PV148" s="50"/>
      <c r="PW148" s="50"/>
      <c r="PX148" s="50"/>
      <c r="PY148" s="50"/>
      <c r="PZ148" s="50"/>
      <c r="QA148" s="50"/>
      <c r="QB148" s="50"/>
      <c r="QC148" s="50"/>
      <c r="QD148" s="50"/>
      <c r="QE148" s="50"/>
      <c r="QF148" s="50"/>
      <c r="QG148" s="50"/>
      <c r="QH148" s="50"/>
      <c r="QI148" s="50"/>
      <c r="QJ148" s="50"/>
      <c r="QK148" s="50"/>
      <c r="QL148" s="50"/>
      <c r="QM148" s="50"/>
      <c r="QN148" s="50"/>
      <c r="QO148" s="50"/>
      <c r="QP148" s="50"/>
      <c r="QQ148" s="50"/>
      <c r="QR148" s="50"/>
      <c r="QS148" s="50"/>
      <c r="QT148" s="50"/>
      <c r="QU148" s="50"/>
      <c r="QV148" s="50"/>
      <c r="QW148" s="50"/>
      <c r="QX148" s="50"/>
      <c r="QY148" s="50"/>
      <c r="QZ148" s="50"/>
      <c r="RA148" s="50"/>
      <c r="RB148" s="50"/>
      <c r="RC148" s="50"/>
      <c r="RD148" s="50"/>
      <c r="RE148" s="50"/>
      <c r="RF148" s="50"/>
      <c r="RG148" s="50"/>
      <c r="RH148" s="50"/>
      <c r="RI148" s="50"/>
      <c r="RJ148" s="50"/>
      <c r="RK148" s="50"/>
      <c r="RL148" s="50"/>
      <c r="RM148" s="50"/>
      <c r="RN148" s="50"/>
      <c r="RO148" s="50"/>
      <c r="RP148" s="50"/>
      <c r="RQ148" s="50"/>
      <c r="RR148" s="50"/>
      <c r="RS148" s="50"/>
      <c r="RT148" s="50"/>
      <c r="RU148" s="50"/>
      <c r="RV148" s="50"/>
      <c r="RW148" s="50"/>
      <c r="RX148" s="50"/>
      <c r="RY148" s="50"/>
      <c r="RZ148" s="50"/>
      <c r="SA148" s="50"/>
      <c r="SB148" s="50"/>
      <c r="SC148" s="50"/>
      <c r="SD148" s="50"/>
      <c r="SE148" s="50"/>
      <c r="SF148" s="50"/>
      <c r="SG148" s="50"/>
      <c r="SH148" s="50"/>
      <c r="SI148" s="50"/>
      <c r="SJ148" s="50"/>
      <c r="SK148" s="50"/>
      <c r="SL148" s="50"/>
      <c r="SM148" s="50"/>
      <c r="SN148" s="50"/>
      <c r="SO148" s="50"/>
      <c r="SP148" s="50"/>
      <c r="SQ148" s="50"/>
      <c r="SR148" s="50"/>
      <c r="SS148" s="50"/>
      <c r="ST148" s="50"/>
      <c r="SU148" s="50"/>
      <c r="SV148" s="50"/>
      <c r="SW148" s="50"/>
      <c r="SX148" s="50"/>
      <c r="SY148" s="50"/>
      <c r="SZ148" s="50"/>
      <c r="TA148" s="50"/>
      <c r="TB148" s="50"/>
      <c r="TC148" s="50"/>
      <c r="TD148" s="50"/>
      <c r="TE148" s="50"/>
      <c r="TF148" s="50"/>
      <c r="TG148" s="50"/>
      <c r="TH148" s="50"/>
      <c r="TI148" s="50"/>
      <c r="TJ148" s="50"/>
      <c r="TK148" s="50"/>
      <c r="TL148" s="50"/>
      <c r="TM148" s="50"/>
      <c r="TN148" s="50"/>
      <c r="TO148" s="50"/>
      <c r="TP148" s="50"/>
      <c r="TQ148" s="50"/>
      <c r="TR148" s="50"/>
      <c r="TS148" s="50"/>
      <c r="TT148" s="50"/>
      <c r="TU148" s="50"/>
      <c r="TV148" s="50"/>
      <c r="TW148" s="50"/>
      <c r="TX148" s="50"/>
      <c r="TY148" s="50"/>
      <c r="TZ148" s="50"/>
      <c r="UA148" s="50"/>
      <c r="UB148" s="50"/>
      <c r="UC148" s="50"/>
      <c r="UD148" s="50"/>
      <c r="UE148" s="50"/>
      <c r="UF148" s="50"/>
      <c r="UG148" s="50"/>
      <c r="UH148" s="50"/>
      <c r="UI148" s="50"/>
      <c r="UJ148" s="50"/>
      <c r="UK148" s="50"/>
      <c r="UL148" s="50"/>
      <c r="UM148" s="50"/>
      <c r="UN148" s="50"/>
      <c r="UO148" s="50"/>
      <c r="UP148" s="50"/>
      <c r="UQ148" s="50"/>
      <c r="UR148" s="50"/>
      <c r="US148" s="50"/>
      <c r="UT148" s="50"/>
      <c r="UU148" s="50"/>
      <c r="UV148" s="50"/>
    </row>
    <row r="149" spans="1:568" s="51" customFormat="1" ht="263.25" customHeight="1" x14ac:dyDescent="1.75">
      <c r="A149" s="101"/>
      <c r="B149" s="101" t="s">
        <v>123</v>
      </c>
      <c r="C149" s="102"/>
      <c r="D149" s="102"/>
      <c r="E149" s="102"/>
      <c r="F149" s="102"/>
      <c r="G149" s="102"/>
      <c r="H149" s="102"/>
      <c r="I149" s="102"/>
      <c r="J149" s="102"/>
      <c r="K149" s="49"/>
      <c r="L149" s="49"/>
      <c r="M149" s="49"/>
      <c r="N149" s="49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0"/>
      <c r="BW149" s="50"/>
      <c r="BX149" s="50"/>
      <c r="BY149" s="50"/>
      <c r="BZ149" s="50"/>
      <c r="CA149" s="50"/>
      <c r="CB149" s="50"/>
      <c r="CC149" s="50"/>
      <c r="CD149" s="50"/>
      <c r="CE149" s="50"/>
      <c r="CF149" s="50"/>
      <c r="CG149" s="50"/>
      <c r="CH149" s="50"/>
      <c r="CI149" s="50"/>
      <c r="CJ149" s="50"/>
      <c r="CK149" s="50"/>
      <c r="CL149" s="50"/>
      <c r="CM149" s="50"/>
      <c r="CN149" s="50"/>
      <c r="CO149" s="50"/>
      <c r="CP149" s="50"/>
      <c r="CQ149" s="50"/>
      <c r="CR149" s="50"/>
      <c r="CS149" s="50"/>
      <c r="CT149" s="50"/>
      <c r="CU149" s="50"/>
      <c r="CV149" s="50"/>
      <c r="CW149" s="50"/>
      <c r="CX149" s="50"/>
      <c r="CY149" s="50"/>
      <c r="CZ149" s="50"/>
      <c r="DA149" s="50"/>
      <c r="DB149" s="50"/>
      <c r="DC149" s="50"/>
      <c r="DD149" s="50"/>
      <c r="DE149" s="50"/>
      <c r="DF149" s="50"/>
      <c r="DG149" s="50"/>
      <c r="DH149" s="50"/>
      <c r="DI149" s="50"/>
      <c r="DJ149" s="50"/>
      <c r="DK149" s="50"/>
      <c r="DL149" s="50"/>
      <c r="DM149" s="50"/>
      <c r="DN149" s="50"/>
      <c r="DO149" s="50"/>
      <c r="DP149" s="50"/>
      <c r="DQ149" s="50"/>
      <c r="DR149" s="50"/>
      <c r="DS149" s="50"/>
      <c r="DT149" s="50"/>
      <c r="DU149" s="50"/>
      <c r="DV149" s="50"/>
      <c r="DW149" s="50"/>
      <c r="DX149" s="50"/>
      <c r="DY149" s="50"/>
      <c r="DZ149" s="50"/>
      <c r="EA149" s="50"/>
      <c r="EB149" s="50"/>
      <c r="EC149" s="50"/>
      <c r="ED149" s="50"/>
      <c r="EE149" s="50"/>
      <c r="EF149" s="50"/>
      <c r="EG149" s="50"/>
      <c r="EH149" s="50"/>
      <c r="EI149" s="50"/>
      <c r="EJ149" s="50"/>
      <c r="EK149" s="50"/>
      <c r="EL149" s="50"/>
      <c r="EM149" s="50"/>
      <c r="EN149" s="50"/>
      <c r="EO149" s="50"/>
      <c r="EP149" s="50"/>
      <c r="EQ149" s="50"/>
      <c r="ER149" s="50"/>
      <c r="ES149" s="50"/>
      <c r="ET149" s="50"/>
      <c r="EU149" s="50"/>
      <c r="EV149" s="50"/>
      <c r="EW149" s="50"/>
      <c r="EX149" s="50"/>
      <c r="EY149" s="50"/>
      <c r="EZ149" s="50"/>
      <c r="FA149" s="50"/>
      <c r="FB149" s="50"/>
      <c r="FC149" s="50"/>
      <c r="FD149" s="50"/>
      <c r="FE149" s="50"/>
      <c r="FF149" s="50"/>
      <c r="FG149" s="50"/>
      <c r="FH149" s="50"/>
      <c r="FI149" s="50"/>
      <c r="FJ149" s="50"/>
      <c r="FK149" s="50"/>
      <c r="FL149" s="50"/>
      <c r="FM149" s="50"/>
      <c r="FN149" s="50"/>
      <c r="FO149" s="50"/>
      <c r="FP149" s="50"/>
      <c r="FQ149" s="50"/>
      <c r="FR149" s="50"/>
      <c r="FS149" s="50"/>
      <c r="FT149" s="50"/>
      <c r="FU149" s="50"/>
      <c r="FV149" s="50"/>
      <c r="FW149" s="50"/>
      <c r="FX149" s="50"/>
      <c r="FY149" s="50"/>
      <c r="FZ149" s="50"/>
      <c r="GA149" s="50"/>
      <c r="GB149" s="50"/>
      <c r="GC149" s="50"/>
      <c r="GD149" s="50"/>
      <c r="GE149" s="50"/>
      <c r="GF149" s="50"/>
      <c r="GG149" s="50"/>
      <c r="GH149" s="50"/>
      <c r="GI149" s="50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  <c r="HB149" s="50"/>
      <c r="HC149" s="50"/>
      <c r="HD149" s="50"/>
      <c r="HE149" s="50"/>
      <c r="HF149" s="50"/>
      <c r="HG149" s="50"/>
      <c r="HH149" s="50"/>
      <c r="HI149" s="50"/>
      <c r="HJ149" s="50"/>
      <c r="HK149" s="50"/>
      <c r="HL149" s="50"/>
      <c r="HM149" s="50"/>
      <c r="HN149" s="50"/>
      <c r="HO149" s="50"/>
      <c r="HP149" s="50"/>
      <c r="HQ149" s="50"/>
      <c r="HR149" s="50"/>
      <c r="HS149" s="50"/>
      <c r="HT149" s="50"/>
      <c r="HU149" s="50"/>
      <c r="HV149" s="50"/>
      <c r="HW149" s="50"/>
      <c r="HX149" s="50"/>
      <c r="HY149" s="50"/>
      <c r="HZ149" s="50"/>
      <c r="IA149" s="50"/>
      <c r="IB149" s="50"/>
      <c r="IC149" s="50"/>
      <c r="ID149" s="50"/>
      <c r="IE149" s="50"/>
      <c r="IF149" s="50"/>
      <c r="IG149" s="50"/>
      <c r="IH149" s="50"/>
      <c r="II149" s="50"/>
      <c r="IJ149" s="50"/>
      <c r="IK149" s="50"/>
      <c r="IL149" s="50"/>
      <c r="IM149" s="50"/>
      <c r="IN149" s="50"/>
      <c r="IO149" s="50"/>
      <c r="IP149" s="50"/>
      <c r="IQ149" s="50"/>
      <c r="IR149" s="50"/>
      <c r="IS149" s="50"/>
      <c r="IT149" s="50"/>
      <c r="IU149" s="50"/>
      <c r="IV149" s="50"/>
      <c r="IW149" s="50"/>
      <c r="IX149" s="50"/>
      <c r="IY149" s="50"/>
      <c r="IZ149" s="50"/>
      <c r="JA149" s="50"/>
      <c r="JB149" s="50"/>
      <c r="JC149" s="50"/>
      <c r="JD149" s="50"/>
      <c r="JE149" s="50"/>
      <c r="JF149" s="50"/>
      <c r="JG149" s="50"/>
      <c r="JH149" s="50"/>
      <c r="JI149" s="50"/>
      <c r="JJ149" s="50"/>
      <c r="JK149" s="50"/>
      <c r="JL149" s="50"/>
      <c r="JM149" s="50"/>
      <c r="JN149" s="50"/>
      <c r="JO149" s="50"/>
      <c r="JP149" s="50"/>
      <c r="JQ149" s="50"/>
      <c r="JR149" s="50"/>
      <c r="JS149" s="50"/>
      <c r="JT149" s="50"/>
      <c r="JU149" s="50"/>
      <c r="JV149" s="50"/>
      <c r="JW149" s="50"/>
      <c r="JX149" s="50"/>
      <c r="JY149" s="50"/>
      <c r="JZ149" s="50"/>
      <c r="KA149" s="50"/>
      <c r="KB149" s="50"/>
      <c r="KC149" s="50"/>
      <c r="KD149" s="50"/>
      <c r="KE149" s="50"/>
      <c r="KF149" s="50"/>
      <c r="KG149" s="50"/>
      <c r="KH149" s="50"/>
      <c r="KI149" s="50"/>
      <c r="KJ149" s="50"/>
      <c r="KK149" s="50"/>
      <c r="KL149" s="50"/>
      <c r="KM149" s="50"/>
      <c r="KN149" s="50"/>
      <c r="KO149" s="50"/>
      <c r="KP149" s="50"/>
      <c r="KQ149" s="50"/>
      <c r="KR149" s="50"/>
      <c r="KS149" s="50"/>
      <c r="KT149" s="50"/>
      <c r="KU149" s="50"/>
      <c r="KV149" s="50"/>
      <c r="KW149" s="50"/>
      <c r="KX149" s="50"/>
      <c r="KY149" s="50"/>
      <c r="KZ149" s="50"/>
      <c r="LA149" s="50"/>
      <c r="LB149" s="50"/>
      <c r="LC149" s="50"/>
      <c r="LD149" s="50"/>
      <c r="LE149" s="50"/>
      <c r="LF149" s="50"/>
      <c r="LG149" s="50"/>
      <c r="LH149" s="50"/>
      <c r="LI149" s="50"/>
      <c r="LJ149" s="50"/>
      <c r="LK149" s="50"/>
      <c r="LL149" s="50"/>
      <c r="LM149" s="50"/>
      <c r="LN149" s="50"/>
      <c r="LO149" s="50"/>
      <c r="LP149" s="50"/>
      <c r="LQ149" s="50"/>
      <c r="LR149" s="50"/>
      <c r="LS149" s="50"/>
      <c r="LT149" s="50"/>
      <c r="LU149" s="50"/>
      <c r="LV149" s="50"/>
      <c r="LW149" s="50"/>
      <c r="LX149" s="50"/>
      <c r="LY149" s="50"/>
      <c r="LZ149" s="50"/>
      <c r="MA149" s="50"/>
      <c r="MB149" s="50"/>
      <c r="MC149" s="50"/>
      <c r="MD149" s="50"/>
      <c r="ME149" s="50"/>
      <c r="MF149" s="50"/>
      <c r="MG149" s="50"/>
      <c r="MH149" s="50"/>
      <c r="MI149" s="50"/>
      <c r="MJ149" s="50"/>
      <c r="MK149" s="50"/>
      <c r="ML149" s="50"/>
      <c r="MM149" s="50"/>
      <c r="MN149" s="50"/>
      <c r="MO149" s="50"/>
      <c r="MP149" s="50"/>
      <c r="MQ149" s="50"/>
      <c r="MR149" s="50"/>
      <c r="MS149" s="50"/>
      <c r="MT149" s="50"/>
      <c r="MU149" s="50"/>
      <c r="MV149" s="50"/>
      <c r="MW149" s="50"/>
      <c r="MX149" s="50"/>
      <c r="MY149" s="50"/>
      <c r="MZ149" s="50"/>
      <c r="NA149" s="50"/>
      <c r="NB149" s="50"/>
      <c r="NC149" s="50"/>
      <c r="ND149" s="50"/>
      <c r="NE149" s="50"/>
      <c r="NF149" s="50"/>
      <c r="NG149" s="50"/>
      <c r="NH149" s="50"/>
      <c r="NI149" s="50"/>
      <c r="NJ149" s="50"/>
      <c r="NK149" s="50"/>
      <c r="NL149" s="50"/>
      <c r="NM149" s="50"/>
      <c r="NN149" s="50"/>
      <c r="NO149" s="50"/>
      <c r="NP149" s="50"/>
      <c r="NQ149" s="50"/>
      <c r="NR149" s="50"/>
      <c r="NS149" s="50"/>
      <c r="NT149" s="50"/>
      <c r="NU149" s="50"/>
      <c r="NV149" s="50"/>
      <c r="NW149" s="50"/>
      <c r="NX149" s="50"/>
      <c r="NY149" s="50"/>
      <c r="NZ149" s="50"/>
      <c r="OA149" s="50"/>
      <c r="OB149" s="50"/>
      <c r="OC149" s="50"/>
      <c r="OD149" s="50"/>
      <c r="OE149" s="50"/>
      <c r="OF149" s="50"/>
      <c r="OG149" s="50"/>
      <c r="OH149" s="50"/>
      <c r="OI149" s="50"/>
      <c r="OJ149" s="50"/>
      <c r="OK149" s="50"/>
      <c r="OL149" s="50"/>
      <c r="OM149" s="50"/>
      <c r="ON149" s="50"/>
      <c r="OO149" s="50"/>
      <c r="OP149" s="50"/>
      <c r="OQ149" s="50"/>
      <c r="OR149" s="50"/>
      <c r="OS149" s="50"/>
      <c r="OT149" s="50"/>
      <c r="OU149" s="50"/>
      <c r="OV149" s="50"/>
      <c r="OW149" s="50"/>
      <c r="OX149" s="50"/>
      <c r="OY149" s="50"/>
      <c r="OZ149" s="50"/>
      <c r="PA149" s="50"/>
      <c r="PB149" s="50"/>
      <c r="PC149" s="50"/>
      <c r="PD149" s="50"/>
      <c r="PE149" s="50"/>
      <c r="PF149" s="50"/>
      <c r="PG149" s="50"/>
      <c r="PH149" s="50"/>
      <c r="PI149" s="50"/>
      <c r="PJ149" s="50"/>
      <c r="PK149" s="50"/>
      <c r="PL149" s="50"/>
      <c r="PM149" s="50"/>
      <c r="PN149" s="50"/>
      <c r="PO149" s="50"/>
      <c r="PP149" s="50"/>
      <c r="PQ149" s="50"/>
      <c r="PR149" s="50"/>
      <c r="PS149" s="50"/>
      <c r="PT149" s="50"/>
      <c r="PU149" s="50"/>
      <c r="PV149" s="50"/>
      <c r="PW149" s="50"/>
      <c r="PX149" s="50"/>
      <c r="PY149" s="50"/>
      <c r="PZ149" s="50"/>
      <c r="QA149" s="50"/>
      <c r="QB149" s="50"/>
      <c r="QC149" s="50"/>
      <c r="QD149" s="50"/>
      <c r="QE149" s="50"/>
      <c r="QF149" s="50"/>
      <c r="QG149" s="50"/>
      <c r="QH149" s="50"/>
      <c r="QI149" s="50"/>
      <c r="QJ149" s="50"/>
      <c r="QK149" s="50"/>
      <c r="QL149" s="50"/>
      <c r="QM149" s="50"/>
      <c r="QN149" s="50"/>
      <c r="QO149" s="50"/>
      <c r="QP149" s="50"/>
      <c r="QQ149" s="50"/>
      <c r="QR149" s="50"/>
      <c r="QS149" s="50"/>
      <c r="QT149" s="50"/>
      <c r="QU149" s="50"/>
      <c r="QV149" s="50"/>
      <c r="QW149" s="50"/>
      <c r="QX149" s="50"/>
      <c r="QY149" s="50"/>
      <c r="QZ149" s="50"/>
      <c r="RA149" s="50"/>
      <c r="RB149" s="50"/>
      <c r="RC149" s="50"/>
      <c r="RD149" s="50"/>
      <c r="RE149" s="50"/>
      <c r="RF149" s="50"/>
      <c r="RG149" s="50"/>
      <c r="RH149" s="50"/>
      <c r="RI149" s="50"/>
      <c r="RJ149" s="50"/>
      <c r="RK149" s="50"/>
      <c r="RL149" s="50"/>
      <c r="RM149" s="50"/>
      <c r="RN149" s="50"/>
      <c r="RO149" s="50"/>
      <c r="RP149" s="50"/>
      <c r="RQ149" s="50"/>
      <c r="RR149" s="50"/>
      <c r="RS149" s="50"/>
      <c r="RT149" s="50"/>
      <c r="RU149" s="50"/>
      <c r="RV149" s="50"/>
      <c r="RW149" s="50"/>
      <c r="RX149" s="50"/>
      <c r="RY149" s="50"/>
      <c r="RZ149" s="50"/>
      <c r="SA149" s="50"/>
      <c r="SB149" s="50"/>
      <c r="SC149" s="50"/>
      <c r="SD149" s="50"/>
      <c r="SE149" s="50"/>
      <c r="SF149" s="50"/>
      <c r="SG149" s="50"/>
      <c r="SH149" s="50"/>
      <c r="SI149" s="50"/>
      <c r="SJ149" s="50"/>
      <c r="SK149" s="50"/>
      <c r="SL149" s="50"/>
      <c r="SM149" s="50"/>
      <c r="SN149" s="50"/>
      <c r="SO149" s="50"/>
      <c r="SP149" s="50"/>
      <c r="SQ149" s="50"/>
      <c r="SR149" s="50"/>
      <c r="SS149" s="50"/>
      <c r="ST149" s="50"/>
      <c r="SU149" s="50"/>
      <c r="SV149" s="50"/>
      <c r="SW149" s="50"/>
      <c r="SX149" s="50"/>
      <c r="SY149" s="50"/>
      <c r="SZ149" s="50"/>
      <c r="TA149" s="50"/>
      <c r="TB149" s="50"/>
      <c r="TC149" s="50"/>
      <c r="TD149" s="50"/>
      <c r="TE149" s="50"/>
      <c r="TF149" s="50"/>
      <c r="TG149" s="50"/>
      <c r="TH149" s="50"/>
      <c r="TI149" s="50"/>
      <c r="TJ149" s="50"/>
      <c r="TK149" s="50"/>
      <c r="TL149" s="50"/>
      <c r="TM149" s="50"/>
      <c r="TN149" s="50"/>
      <c r="TO149" s="50"/>
      <c r="TP149" s="50"/>
      <c r="TQ149" s="50"/>
      <c r="TR149" s="50"/>
      <c r="TS149" s="50"/>
      <c r="TT149" s="50"/>
      <c r="TU149" s="50"/>
      <c r="TV149" s="50"/>
      <c r="TW149" s="50"/>
      <c r="TX149" s="50"/>
      <c r="TY149" s="50"/>
      <c r="TZ149" s="50"/>
      <c r="UA149" s="50"/>
      <c r="UB149" s="50"/>
      <c r="UC149" s="50"/>
      <c r="UD149" s="50"/>
      <c r="UE149" s="50"/>
      <c r="UF149" s="50"/>
      <c r="UG149" s="50"/>
      <c r="UH149" s="50"/>
      <c r="UI149" s="50"/>
      <c r="UJ149" s="50"/>
      <c r="UK149" s="50"/>
      <c r="UL149" s="50"/>
      <c r="UM149" s="50"/>
      <c r="UN149" s="50"/>
      <c r="UO149" s="50"/>
      <c r="UP149" s="50"/>
      <c r="UQ149" s="50"/>
      <c r="UR149" s="50"/>
      <c r="US149" s="50"/>
      <c r="UT149" s="50"/>
      <c r="UU149" s="50"/>
      <c r="UV149" s="50"/>
    </row>
    <row r="150" spans="1:568" s="51" customFormat="1" ht="127.5" x14ac:dyDescent="1.75">
      <c r="A150" s="98"/>
      <c r="B150" s="39" t="s">
        <v>51</v>
      </c>
      <c r="C150" s="98"/>
      <c r="D150" s="98"/>
      <c r="E150" s="98"/>
      <c r="F150" s="122">
        <f>F103+F105+F108+F114+F116+F118+F126+F142</f>
        <v>148209094</v>
      </c>
      <c r="G150" s="122">
        <f>G103+G105+G108+G114+G116+G118+G126+G142</f>
        <v>148577254</v>
      </c>
      <c r="H150" s="122">
        <f t="shared" ref="H150:I150" si="20">H103+H105+H108+H114+H116+H118+H126+H142</f>
        <v>148927454</v>
      </c>
      <c r="I150" s="122">
        <f t="shared" si="20"/>
        <v>445713802</v>
      </c>
      <c r="J150" s="100"/>
      <c r="K150" s="49"/>
      <c r="L150" s="49"/>
      <c r="M150" s="49">
        <f>F150+F69</f>
        <v>431395185</v>
      </c>
      <c r="N150" s="49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  <c r="CN150" s="50"/>
      <c r="CO150" s="50"/>
      <c r="CP150" s="50"/>
      <c r="CQ150" s="50"/>
      <c r="CR150" s="50"/>
      <c r="CS150" s="50"/>
      <c r="CT150" s="50"/>
      <c r="CU150" s="50"/>
      <c r="CV150" s="50"/>
      <c r="CW150" s="50"/>
      <c r="CX150" s="50"/>
      <c r="CY150" s="50"/>
      <c r="CZ150" s="50"/>
      <c r="DA150" s="50"/>
      <c r="DB150" s="50"/>
      <c r="DC150" s="50"/>
      <c r="DD150" s="50"/>
      <c r="DE150" s="50"/>
      <c r="DF150" s="50"/>
      <c r="DG150" s="50"/>
      <c r="DH150" s="50"/>
      <c r="DI150" s="50"/>
      <c r="DJ150" s="50"/>
      <c r="DK150" s="50"/>
      <c r="DL150" s="50"/>
      <c r="DM150" s="50"/>
      <c r="DN150" s="50"/>
      <c r="DO150" s="50"/>
      <c r="DP150" s="50"/>
      <c r="DQ150" s="50"/>
      <c r="DR150" s="50"/>
      <c r="DS150" s="50"/>
      <c r="DT150" s="50"/>
      <c r="DU150" s="50"/>
      <c r="DV150" s="50"/>
      <c r="DW150" s="50"/>
      <c r="DX150" s="50"/>
      <c r="DY150" s="50"/>
      <c r="DZ150" s="50"/>
      <c r="EA150" s="50"/>
      <c r="EB150" s="50"/>
      <c r="EC150" s="50"/>
      <c r="ED150" s="50"/>
      <c r="EE150" s="50"/>
      <c r="EF150" s="50"/>
      <c r="EG150" s="50"/>
      <c r="EH150" s="50"/>
      <c r="EI150" s="50"/>
      <c r="EJ150" s="50"/>
      <c r="EK150" s="50"/>
      <c r="EL150" s="50"/>
      <c r="EM150" s="50"/>
      <c r="EN150" s="50"/>
      <c r="EO150" s="50"/>
      <c r="EP150" s="50"/>
      <c r="EQ150" s="50"/>
      <c r="ER150" s="50"/>
      <c r="ES150" s="50"/>
      <c r="ET150" s="50"/>
      <c r="EU150" s="50"/>
      <c r="EV150" s="50"/>
      <c r="EW150" s="50"/>
      <c r="EX150" s="50"/>
      <c r="EY150" s="50"/>
      <c r="EZ150" s="50"/>
      <c r="FA150" s="50"/>
      <c r="FB150" s="50"/>
      <c r="FC150" s="50"/>
      <c r="FD150" s="50"/>
      <c r="FE150" s="50"/>
      <c r="FF150" s="50"/>
      <c r="FG150" s="50"/>
      <c r="FH150" s="50"/>
      <c r="FI150" s="50"/>
      <c r="FJ150" s="50"/>
      <c r="FK150" s="50"/>
      <c r="FL150" s="50"/>
      <c r="FM150" s="50"/>
      <c r="FN150" s="50"/>
      <c r="FO150" s="50"/>
      <c r="FP150" s="50"/>
      <c r="FQ150" s="50"/>
      <c r="FR150" s="50"/>
      <c r="FS150" s="50"/>
      <c r="FT150" s="50"/>
      <c r="FU150" s="50"/>
      <c r="FV150" s="50"/>
      <c r="FW150" s="50"/>
      <c r="FX150" s="50"/>
      <c r="FY150" s="50"/>
      <c r="FZ150" s="50"/>
      <c r="GA150" s="50"/>
      <c r="GB150" s="50"/>
      <c r="GC150" s="50"/>
      <c r="GD150" s="50"/>
      <c r="GE150" s="50"/>
      <c r="GF150" s="50"/>
      <c r="GG150" s="50"/>
      <c r="GH150" s="50"/>
      <c r="GI150" s="50"/>
      <c r="GJ150" s="50"/>
      <c r="GK150" s="50"/>
      <c r="GL150" s="50"/>
      <c r="GM150" s="50"/>
      <c r="GN150" s="50"/>
      <c r="GO150" s="50"/>
      <c r="GP150" s="50"/>
      <c r="GQ150" s="50"/>
      <c r="GR150" s="50"/>
      <c r="GS150" s="50"/>
      <c r="GT150" s="50"/>
      <c r="GU150" s="50"/>
      <c r="GV150" s="50"/>
      <c r="GW150" s="50"/>
      <c r="GX150" s="50"/>
      <c r="GY150" s="50"/>
      <c r="GZ150" s="50"/>
      <c r="HA150" s="50"/>
      <c r="HB150" s="50"/>
      <c r="HC150" s="50"/>
      <c r="HD150" s="50"/>
      <c r="HE150" s="50"/>
      <c r="HF150" s="50"/>
      <c r="HG150" s="50"/>
      <c r="HH150" s="50"/>
      <c r="HI150" s="50"/>
      <c r="HJ150" s="50"/>
      <c r="HK150" s="50"/>
      <c r="HL150" s="50"/>
      <c r="HM150" s="50"/>
      <c r="HN150" s="50"/>
      <c r="HO150" s="50"/>
      <c r="HP150" s="50"/>
      <c r="HQ150" s="50"/>
      <c r="HR150" s="50"/>
      <c r="HS150" s="50"/>
      <c r="HT150" s="50"/>
      <c r="HU150" s="50"/>
      <c r="HV150" s="50"/>
      <c r="HW150" s="50"/>
      <c r="HX150" s="50"/>
      <c r="HY150" s="50"/>
      <c r="HZ150" s="50"/>
      <c r="IA150" s="50"/>
      <c r="IB150" s="50"/>
      <c r="IC150" s="50"/>
      <c r="ID150" s="50"/>
      <c r="IE150" s="50"/>
      <c r="IF150" s="50"/>
      <c r="IG150" s="50"/>
      <c r="IH150" s="50"/>
      <c r="II150" s="50"/>
      <c r="IJ150" s="50"/>
      <c r="IK150" s="50"/>
      <c r="IL150" s="50"/>
      <c r="IM150" s="50"/>
      <c r="IN150" s="50"/>
      <c r="IO150" s="50"/>
      <c r="IP150" s="50"/>
      <c r="IQ150" s="50"/>
      <c r="IR150" s="50"/>
      <c r="IS150" s="50"/>
      <c r="IT150" s="50"/>
      <c r="IU150" s="50"/>
      <c r="IV150" s="50"/>
      <c r="IW150" s="50"/>
      <c r="IX150" s="50"/>
      <c r="IY150" s="50"/>
      <c r="IZ150" s="50"/>
      <c r="JA150" s="50"/>
      <c r="JB150" s="50"/>
      <c r="JC150" s="50"/>
      <c r="JD150" s="50"/>
      <c r="JE150" s="50"/>
      <c r="JF150" s="50"/>
      <c r="JG150" s="50"/>
      <c r="JH150" s="50"/>
      <c r="JI150" s="50"/>
      <c r="JJ150" s="50"/>
      <c r="JK150" s="50"/>
      <c r="JL150" s="50"/>
      <c r="JM150" s="50"/>
      <c r="JN150" s="50"/>
      <c r="JO150" s="50"/>
      <c r="JP150" s="50"/>
      <c r="JQ150" s="50"/>
      <c r="JR150" s="50"/>
      <c r="JS150" s="50"/>
      <c r="JT150" s="50"/>
      <c r="JU150" s="50"/>
      <c r="JV150" s="50"/>
      <c r="JW150" s="50"/>
      <c r="JX150" s="50"/>
      <c r="JY150" s="50"/>
      <c r="JZ150" s="50"/>
      <c r="KA150" s="50"/>
      <c r="KB150" s="50"/>
      <c r="KC150" s="50"/>
      <c r="KD150" s="50"/>
      <c r="KE150" s="50"/>
      <c r="KF150" s="50"/>
      <c r="KG150" s="50"/>
      <c r="KH150" s="50"/>
      <c r="KI150" s="50"/>
      <c r="KJ150" s="50"/>
      <c r="KK150" s="50"/>
      <c r="KL150" s="50"/>
      <c r="KM150" s="50"/>
      <c r="KN150" s="50"/>
      <c r="KO150" s="50"/>
      <c r="KP150" s="50"/>
      <c r="KQ150" s="50"/>
      <c r="KR150" s="50"/>
      <c r="KS150" s="50"/>
      <c r="KT150" s="50"/>
      <c r="KU150" s="50"/>
      <c r="KV150" s="50"/>
      <c r="KW150" s="50"/>
      <c r="KX150" s="50"/>
      <c r="KY150" s="50"/>
      <c r="KZ150" s="50"/>
      <c r="LA150" s="50"/>
      <c r="LB150" s="50"/>
      <c r="LC150" s="50"/>
      <c r="LD150" s="50"/>
      <c r="LE150" s="50"/>
      <c r="LF150" s="50"/>
      <c r="LG150" s="50"/>
      <c r="LH150" s="50"/>
      <c r="LI150" s="50"/>
      <c r="LJ150" s="50"/>
      <c r="LK150" s="50"/>
      <c r="LL150" s="50"/>
      <c r="LM150" s="50"/>
      <c r="LN150" s="50"/>
      <c r="LO150" s="50"/>
      <c r="LP150" s="50"/>
      <c r="LQ150" s="50"/>
      <c r="LR150" s="50"/>
      <c r="LS150" s="50"/>
      <c r="LT150" s="50"/>
      <c r="LU150" s="50"/>
      <c r="LV150" s="50"/>
      <c r="LW150" s="50"/>
      <c r="LX150" s="50"/>
      <c r="LY150" s="50"/>
      <c r="LZ150" s="50"/>
      <c r="MA150" s="50"/>
      <c r="MB150" s="50"/>
      <c r="MC150" s="50"/>
      <c r="MD150" s="50"/>
      <c r="ME150" s="50"/>
      <c r="MF150" s="50"/>
      <c r="MG150" s="50"/>
      <c r="MH150" s="50"/>
      <c r="MI150" s="50"/>
      <c r="MJ150" s="50"/>
      <c r="MK150" s="50"/>
      <c r="ML150" s="50"/>
      <c r="MM150" s="50"/>
      <c r="MN150" s="50"/>
      <c r="MO150" s="50"/>
      <c r="MP150" s="50"/>
      <c r="MQ150" s="50"/>
      <c r="MR150" s="50"/>
      <c r="MS150" s="50"/>
      <c r="MT150" s="50"/>
      <c r="MU150" s="50"/>
      <c r="MV150" s="50"/>
      <c r="MW150" s="50"/>
      <c r="MX150" s="50"/>
      <c r="MY150" s="50"/>
      <c r="MZ150" s="50"/>
      <c r="NA150" s="50"/>
      <c r="NB150" s="50"/>
      <c r="NC150" s="50"/>
      <c r="ND150" s="50"/>
      <c r="NE150" s="50"/>
      <c r="NF150" s="50"/>
      <c r="NG150" s="50"/>
      <c r="NH150" s="50"/>
      <c r="NI150" s="50"/>
      <c r="NJ150" s="50"/>
      <c r="NK150" s="50"/>
      <c r="NL150" s="50"/>
      <c r="NM150" s="50"/>
      <c r="NN150" s="50"/>
      <c r="NO150" s="50"/>
      <c r="NP150" s="50"/>
      <c r="NQ150" s="50"/>
      <c r="NR150" s="50"/>
      <c r="NS150" s="50"/>
      <c r="NT150" s="50"/>
      <c r="NU150" s="50"/>
      <c r="NV150" s="50"/>
      <c r="NW150" s="50"/>
      <c r="NX150" s="50"/>
      <c r="NY150" s="50"/>
      <c r="NZ150" s="50"/>
      <c r="OA150" s="50"/>
      <c r="OB150" s="50"/>
      <c r="OC150" s="50"/>
      <c r="OD150" s="50"/>
      <c r="OE150" s="50"/>
      <c r="OF150" s="50"/>
      <c r="OG150" s="50"/>
      <c r="OH150" s="50"/>
      <c r="OI150" s="50"/>
      <c r="OJ150" s="50"/>
      <c r="OK150" s="50"/>
      <c r="OL150" s="50"/>
      <c r="OM150" s="50"/>
      <c r="ON150" s="50"/>
      <c r="OO150" s="50"/>
      <c r="OP150" s="50"/>
      <c r="OQ150" s="50"/>
      <c r="OR150" s="50"/>
      <c r="OS150" s="50"/>
      <c r="OT150" s="50"/>
      <c r="OU150" s="50"/>
      <c r="OV150" s="50"/>
      <c r="OW150" s="50"/>
      <c r="OX150" s="50"/>
      <c r="OY150" s="50"/>
      <c r="OZ150" s="50"/>
      <c r="PA150" s="50"/>
      <c r="PB150" s="50"/>
      <c r="PC150" s="50"/>
      <c r="PD150" s="50"/>
      <c r="PE150" s="50"/>
      <c r="PF150" s="50"/>
      <c r="PG150" s="50"/>
      <c r="PH150" s="50"/>
      <c r="PI150" s="50"/>
      <c r="PJ150" s="50"/>
      <c r="PK150" s="50"/>
      <c r="PL150" s="50"/>
      <c r="PM150" s="50"/>
      <c r="PN150" s="50"/>
      <c r="PO150" s="50"/>
      <c r="PP150" s="50"/>
      <c r="PQ150" s="50"/>
      <c r="PR150" s="50"/>
      <c r="PS150" s="50"/>
      <c r="PT150" s="50"/>
      <c r="PU150" s="50"/>
      <c r="PV150" s="50"/>
      <c r="PW150" s="50"/>
      <c r="PX150" s="50"/>
      <c r="PY150" s="50"/>
      <c r="PZ150" s="50"/>
      <c r="QA150" s="50"/>
      <c r="QB150" s="50"/>
      <c r="QC150" s="50"/>
      <c r="QD150" s="50"/>
      <c r="QE150" s="50"/>
      <c r="QF150" s="50"/>
      <c r="QG150" s="50"/>
      <c r="QH150" s="50"/>
      <c r="QI150" s="50"/>
      <c r="QJ150" s="50"/>
      <c r="QK150" s="50"/>
      <c r="QL150" s="50"/>
      <c r="QM150" s="50"/>
      <c r="QN150" s="50"/>
      <c r="QO150" s="50"/>
      <c r="QP150" s="50"/>
      <c r="QQ150" s="50"/>
      <c r="QR150" s="50"/>
      <c r="QS150" s="50"/>
      <c r="QT150" s="50"/>
      <c r="QU150" s="50"/>
      <c r="QV150" s="50"/>
      <c r="QW150" s="50"/>
      <c r="QX150" s="50"/>
      <c r="QY150" s="50"/>
      <c r="QZ150" s="50"/>
      <c r="RA150" s="50"/>
      <c r="RB150" s="50"/>
      <c r="RC150" s="50"/>
      <c r="RD150" s="50"/>
      <c r="RE150" s="50"/>
      <c r="RF150" s="50"/>
      <c r="RG150" s="50"/>
      <c r="RH150" s="50"/>
      <c r="RI150" s="50"/>
      <c r="RJ150" s="50"/>
      <c r="RK150" s="50"/>
      <c r="RL150" s="50"/>
      <c r="RM150" s="50"/>
      <c r="RN150" s="50"/>
      <c r="RO150" s="50"/>
      <c r="RP150" s="50"/>
      <c r="RQ150" s="50"/>
      <c r="RR150" s="50"/>
      <c r="RS150" s="50"/>
      <c r="RT150" s="50"/>
      <c r="RU150" s="50"/>
      <c r="RV150" s="50"/>
      <c r="RW150" s="50"/>
      <c r="RX150" s="50"/>
      <c r="RY150" s="50"/>
      <c r="RZ150" s="50"/>
      <c r="SA150" s="50"/>
      <c r="SB150" s="50"/>
      <c r="SC150" s="50"/>
      <c r="SD150" s="50"/>
      <c r="SE150" s="50"/>
      <c r="SF150" s="50"/>
      <c r="SG150" s="50"/>
      <c r="SH150" s="50"/>
      <c r="SI150" s="50"/>
      <c r="SJ150" s="50"/>
      <c r="SK150" s="50"/>
      <c r="SL150" s="50"/>
      <c r="SM150" s="50"/>
      <c r="SN150" s="50"/>
      <c r="SO150" s="50"/>
      <c r="SP150" s="50"/>
      <c r="SQ150" s="50"/>
      <c r="SR150" s="50"/>
      <c r="SS150" s="50"/>
      <c r="ST150" s="50"/>
      <c r="SU150" s="50"/>
      <c r="SV150" s="50"/>
      <c r="SW150" s="50"/>
      <c r="SX150" s="50"/>
      <c r="SY150" s="50"/>
      <c r="SZ150" s="50"/>
      <c r="TA150" s="50"/>
      <c r="TB150" s="50"/>
      <c r="TC150" s="50"/>
      <c r="TD150" s="50"/>
      <c r="TE150" s="50"/>
      <c r="TF150" s="50"/>
      <c r="TG150" s="50"/>
      <c r="TH150" s="50"/>
      <c r="TI150" s="50"/>
      <c r="TJ150" s="50"/>
      <c r="TK150" s="50"/>
      <c r="TL150" s="50"/>
      <c r="TM150" s="50"/>
      <c r="TN150" s="50"/>
      <c r="TO150" s="50"/>
      <c r="TP150" s="50"/>
      <c r="TQ150" s="50"/>
      <c r="TR150" s="50"/>
      <c r="TS150" s="50"/>
      <c r="TT150" s="50"/>
      <c r="TU150" s="50"/>
      <c r="TV150" s="50"/>
      <c r="TW150" s="50"/>
      <c r="TX150" s="50"/>
      <c r="TY150" s="50"/>
      <c r="TZ150" s="50"/>
      <c r="UA150" s="50"/>
      <c r="UB150" s="50"/>
      <c r="UC150" s="50"/>
      <c r="UD150" s="50"/>
      <c r="UE150" s="50"/>
      <c r="UF150" s="50"/>
      <c r="UG150" s="50"/>
      <c r="UH150" s="50"/>
      <c r="UI150" s="50"/>
      <c r="UJ150" s="50"/>
      <c r="UK150" s="50"/>
      <c r="UL150" s="50"/>
      <c r="UM150" s="50"/>
      <c r="UN150" s="50"/>
      <c r="UO150" s="50"/>
      <c r="UP150" s="50"/>
      <c r="UQ150" s="50"/>
      <c r="UR150" s="50"/>
      <c r="US150" s="50"/>
      <c r="UT150" s="50"/>
      <c r="UU150" s="50"/>
      <c r="UV150" s="50"/>
    </row>
    <row r="151" spans="1:568" s="51" customFormat="1" ht="171.75" customHeight="1" x14ac:dyDescent="1.75">
      <c r="A151" s="167" t="s">
        <v>52</v>
      </c>
      <c r="B151" s="168"/>
      <c r="C151" s="168"/>
      <c r="D151" s="168"/>
      <c r="E151" s="168"/>
      <c r="F151" s="182"/>
      <c r="G151" s="182"/>
      <c r="H151" s="182"/>
      <c r="I151" s="182"/>
      <c r="J151" s="169"/>
      <c r="K151" s="49"/>
      <c r="L151" s="49"/>
      <c r="M151" s="49"/>
      <c r="N151" s="54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  <c r="IK151" s="50"/>
      <c r="IL151" s="50"/>
      <c r="IM151" s="50"/>
      <c r="IN151" s="50"/>
      <c r="IO151" s="50"/>
      <c r="IP151" s="50"/>
      <c r="IQ151" s="50"/>
      <c r="IR151" s="50"/>
      <c r="IS151" s="50"/>
      <c r="IT151" s="50"/>
      <c r="IU151" s="50"/>
      <c r="IV151" s="50"/>
      <c r="IW151" s="50"/>
      <c r="IX151" s="50"/>
      <c r="IY151" s="50"/>
      <c r="IZ151" s="50"/>
      <c r="JA151" s="50"/>
      <c r="JB151" s="50"/>
      <c r="JC151" s="50"/>
      <c r="JD151" s="50"/>
      <c r="JE151" s="50"/>
      <c r="JF151" s="50"/>
      <c r="JG151" s="50"/>
      <c r="JH151" s="50"/>
      <c r="JI151" s="50"/>
      <c r="JJ151" s="50"/>
      <c r="JK151" s="50"/>
      <c r="JL151" s="50"/>
      <c r="JM151" s="50"/>
      <c r="JN151" s="50"/>
      <c r="JO151" s="50"/>
      <c r="JP151" s="50"/>
      <c r="JQ151" s="50"/>
      <c r="JR151" s="50"/>
      <c r="JS151" s="50"/>
      <c r="JT151" s="50"/>
      <c r="JU151" s="50"/>
      <c r="JV151" s="50"/>
      <c r="JW151" s="50"/>
      <c r="JX151" s="50"/>
      <c r="JY151" s="50"/>
      <c r="JZ151" s="50"/>
      <c r="KA151" s="50"/>
      <c r="KB151" s="50"/>
      <c r="KC151" s="50"/>
      <c r="KD151" s="50"/>
      <c r="KE151" s="50"/>
      <c r="KF151" s="50"/>
      <c r="KG151" s="50"/>
      <c r="KH151" s="50"/>
      <c r="KI151" s="50"/>
      <c r="KJ151" s="50"/>
      <c r="KK151" s="50"/>
      <c r="KL151" s="50"/>
      <c r="KM151" s="50"/>
      <c r="KN151" s="50"/>
      <c r="KO151" s="50"/>
      <c r="KP151" s="50"/>
      <c r="KQ151" s="50"/>
      <c r="KR151" s="50"/>
      <c r="KS151" s="50"/>
      <c r="KT151" s="50"/>
      <c r="KU151" s="50"/>
      <c r="KV151" s="50"/>
      <c r="KW151" s="50"/>
      <c r="KX151" s="50"/>
      <c r="KY151" s="50"/>
      <c r="KZ151" s="50"/>
      <c r="LA151" s="50"/>
      <c r="LB151" s="50"/>
      <c r="LC151" s="50"/>
      <c r="LD151" s="50"/>
      <c r="LE151" s="50"/>
      <c r="LF151" s="50"/>
      <c r="LG151" s="50"/>
      <c r="LH151" s="50"/>
      <c r="LI151" s="50"/>
      <c r="LJ151" s="50"/>
      <c r="LK151" s="50"/>
      <c r="LL151" s="50"/>
      <c r="LM151" s="50"/>
      <c r="LN151" s="50"/>
      <c r="LO151" s="50"/>
      <c r="LP151" s="50"/>
      <c r="LQ151" s="50"/>
      <c r="LR151" s="50"/>
      <c r="LS151" s="50"/>
      <c r="LT151" s="50"/>
      <c r="LU151" s="50"/>
      <c r="LV151" s="50"/>
      <c r="LW151" s="50"/>
      <c r="LX151" s="50"/>
      <c r="LY151" s="50"/>
      <c r="LZ151" s="50"/>
      <c r="MA151" s="50"/>
      <c r="MB151" s="50"/>
      <c r="MC151" s="50"/>
      <c r="MD151" s="50"/>
      <c r="ME151" s="50"/>
      <c r="MF151" s="50"/>
      <c r="MG151" s="50"/>
      <c r="MH151" s="50"/>
      <c r="MI151" s="50"/>
      <c r="MJ151" s="50"/>
      <c r="MK151" s="50"/>
      <c r="ML151" s="50"/>
      <c r="MM151" s="50"/>
      <c r="MN151" s="50"/>
      <c r="MO151" s="50"/>
      <c r="MP151" s="50"/>
      <c r="MQ151" s="50"/>
      <c r="MR151" s="50"/>
      <c r="MS151" s="50"/>
      <c r="MT151" s="50"/>
      <c r="MU151" s="50"/>
      <c r="MV151" s="50"/>
      <c r="MW151" s="50"/>
      <c r="MX151" s="50"/>
      <c r="MY151" s="50"/>
      <c r="MZ151" s="50"/>
      <c r="NA151" s="50"/>
      <c r="NB151" s="50"/>
      <c r="NC151" s="50"/>
      <c r="ND151" s="50"/>
      <c r="NE151" s="50"/>
      <c r="NF151" s="50"/>
      <c r="NG151" s="50"/>
      <c r="NH151" s="50"/>
      <c r="NI151" s="50"/>
      <c r="NJ151" s="50"/>
      <c r="NK151" s="50"/>
      <c r="NL151" s="50"/>
      <c r="NM151" s="50"/>
      <c r="NN151" s="50"/>
      <c r="NO151" s="50"/>
      <c r="NP151" s="50"/>
      <c r="NQ151" s="50"/>
      <c r="NR151" s="50"/>
      <c r="NS151" s="50"/>
      <c r="NT151" s="50"/>
      <c r="NU151" s="50"/>
      <c r="NV151" s="50"/>
      <c r="NW151" s="50"/>
      <c r="NX151" s="50"/>
      <c r="NY151" s="50"/>
      <c r="NZ151" s="50"/>
      <c r="OA151" s="50"/>
      <c r="OB151" s="50"/>
      <c r="OC151" s="50"/>
      <c r="OD151" s="50"/>
      <c r="OE151" s="50"/>
      <c r="OF151" s="50"/>
      <c r="OG151" s="50"/>
      <c r="OH151" s="50"/>
      <c r="OI151" s="50"/>
      <c r="OJ151" s="50"/>
      <c r="OK151" s="50"/>
      <c r="OL151" s="50"/>
      <c r="OM151" s="50"/>
      <c r="ON151" s="50"/>
      <c r="OO151" s="50"/>
      <c r="OP151" s="50"/>
      <c r="OQ151" s="50"/>
      <c r="OR151" s="50"/>
      <c r="OS151" s="50"/>
      <c r="OT151" s="50"/>
      <c r="OU151" s="50"/>
      <c r="OV151" s="50"/>
      <c r="OW151" s="50"/>
      <c r="OX151" s="50"/>
      <c r="OY151" s="50"/>
      <c r="OZ151" s="50"/>
      <c r="PA151" s="50"/>
      <c r="PB151" s="50"/>
      <c r="PC151" s="50"/>
      <c r="PD151" s="50"/>
      <c r="PE151" s="50"/>
      <c r="PF151" s="50"/>
      <c r="PG151" s="50"/>
      <c r="PH151" s="50"/>
      <c r="PI151" s="50"/>
      <c r="PJ151" s="50"/>
      <c r="PK151" s="50"/>
      <c r="PL151" s="50"/>
      <c r="PM151" s="50"/>
      <c r="PN151" s="50"/>
      <c r="PO151" s="50"/>
      <c r="PP151" s="50"/>
      <c r="PQ151" s="50"/>
      <c r="PR151" s="50"/>
      <c r="PS151" s="50"/>
      <c r="PT151" s="50"/>
      <c r="PU151" s="50"/>
      <c r="PV151" s="50"/>
      <c r="PW151" s="50"/>
      <c r="PX151" s="50"/>
      <c r="PY151" s="50"/>
      <c r="PZ151" s="50"/>
      <c r="QA151" s="50"/>
      <c r="QB151" s="50"/>
      <c r="QC151" s="50"/>
      <c r="QD151" s="50"/>
      <c r="QE151" s="50"/>
      <c r="QF151" s="50"/>
      <c r="QG151" s="50"/>
      <c r="QH151" s="50"/>
      <c r="QI151" s="50"/>
      <c r="QJ151" s="50"/>
      <c r="QK151" s="50"/>
      <c r="QL151" s="50"/>
      <c r="QM151" s="50"/>
      <c r="QN151" s="50"/>
      <c r="QO151" s="50"/>
      <c r="QP151" s="50"/>
      <c r="QQ151" s="50"/>
      <c r="QR151" s="50"/>
      <c r="QS151" s="50"/>
      <c r="QT151" s="50"/>
      <c r="QU151" s="50"/>
      <c r="QV151" s="50"/>
      <c r="QW151" s="50"/>
      <c r="QX151" s="50"/>
      <c r="QY151" s="50"/>
      <c r="QZ151" s="50"/>
      <c r="RA151" s="50"/>
      <c r="RB151" s="50"/>
      <c r="RC151" s="50"/>
      <c r="RD151" s="50"/>
      <c r="RE151" s="50"/>
      <c r="RF151" s="50"/>
      <c r="RG151" s="50"/>
      <c r="RH151" s="50"/>
      <c r="RI151" s="50"/>
      <c r="RJ151" s="50"/>
      <c r="RK151" s="50"/>
      <c r="RL151" s="50"/>
      <c r="RM151" s="50"/>
      <c r="RN151" s="50"/>
      <c r="RO151" s="50"/>
      <c r="RP151" s="50"/>
      <c r="RQ151" s="50"/>
      <c r="RR151" s="50"/>
      <c r="RS151" s="50"/>
      <c r="RT151" s="50"/>
      <c r="RU151" s="50"/>
      <c r="RV151" s="50"/>
      <c r="RW151" s="50"/>
      <c r="RX151" s="50"/>
      <c r="RY151" s="50"/>
      <c r="RZ151" s="50"/>
      <c r="SA151" s="50"/>
      <c r="SB151" s="50"/>
      <c r="SC151" s="50"/>
      <c r="SD151" s="50"/>
      <c r="SE151" s="50"/>
      <c r="SF151" s="50"/>
      <c r="SG151" s="50"/>
      <c r="SH151" s="50"/>
      <c r="SI151" s="50"/>
      <c r="SJ151" s="50"/>
      <c r="SK151" s="50"/>
      <c r="SL151" s="50"/>
      <c r="SM151" s="50"/>
      <c r="SN151" s="50"/>
      <c r="SO151" s="50"/>
      <c r="SP151" s="50"/>
      <c r="SQ151" s="50"/>
      <c r="SR151" s="50"/>
      <c r="SS151" s="50"/>
      <c r="ST151" s="50"/>
      <c r="SU151" s="50"/>
      <c r="SV151" s="50"/>
      <c r="SW151" s="50"/>
      <c r="SX151" s="50"/>
      <c r="SY151" s="50"/>
      <c r="SZ151" s="50"/>
      <c r="TA151" s="50"/>
      <c r="TB151" s="50"/>
      <c r="TC151" s="50"/>
      <c r="TD151" s="50"/>
      <c r="TE151" s="50"/>
      <c r="TF151" s="50"/>
      <c r="TG151" s="50"/>
      <c r="TH151" s="50"/>
      <c r="TI151" s="50"/>
      <c r="TJ151" s="50"/>
      <c r="TK151" s="50"/>
      <c r="TL151" s="50"/>
      <c r="TM151" s="50"/>
      <c r="TN151" s="50"/>
      <c r="TO151" s="50"/>
      <c r="TP151" s="50"/>
      <c r="TQ151" s="50"/>
      <c r="TR151" s="50"/>
      <c r="TS151" s="50"/>
      <c r="TT151" s="50"/>
      <c r="TU151" s="50"/>
      <c r="TV151" s="50"/>
      <c r="TW151" s="50"/>
      <c r="TX151" s="50"/>
      <c r="TY151" s="50"/>
      <c r="TZ151" s="50"/>
      <c r="UA151" s="50"/>
      <c r="UB151" s="50"/>
      <c r="UC151" s="50"/>
      <c r="UD151" s="50"/>
      <c r="UE151" s="50"/>
      <c r="UF151" s="50"/>
      <c r="UG151" s="50"/>
      <c r="UH151" s="50"/>
      <c r="UI151" s="50"/>
      <c r="UJ151" s="50"/>
      <c r="UK151" s="50"/>
      <c r="UL151" s="50"/>
      <c r="UM151" s="50"/>
      <c r="UN151" s="50"/>
      <c r="UO151" s="50"/>
      <c r="UP151" s="50"/>
      <c r="UQ151" s="50"/>
      <c r="UR151" s="50"/>
      <c r="US151" s="50"/>
      <c r="UT151" s="50"/>
      <c r="UU151" s="50"/>
      <c r="UV151" s="50"/>
    </row>
    <row r="152" spans="1:568" s="51" customFormat="1" ht="409.6" customHeight="1" x14ac:dyDescent="1.75">
      <c r="A152" s="193"/>
      <c r="B152" s="193" t="s">
        <v>131</v>
      </c>
      <c r="C152" s="193" t="s">
        <v>101</v>
      </c>
      <c r="D152" s="193" t="s">
        <v>64</v>
      </c>
      <c r="E152" s="196" t="s">
        <v>65</v>
      </c>
      <c r="F152" s="99">
        <f>29836535-176680</f>
        <v>29659855</v>
      </c>
      <c r="G152" s="107">
        <f>31614499-176680</f>
        <v>31437819</v>
      </c>
      <c r="H152" s="107">
        <f>33329085-176680</f>
        <v>33152405</v>
      </c>
      <c r="I152" s="99">
        <f>F152+G152+H152</f>
        <v>94250079</v>
      </c>
      <c r="J152" s="189" t="s">
        <v>111</v>
      </c>
      <c r="K152" s="49"/>
      <c r="L152" s="49"/>
      <c r="M152" s="49"/>
      <c r="N152" s="54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0"/>
      <c r="BW152" s="50"/>
      <c r="BX152" s="50"/>
      <c r="BY152" s="50"/>
      <c r="BZ152" s="50"/>
      <c r="CA152" s="50"/>
      <c r="CB152" s="50"/>
      <c r="CC152" s="50"/>
      <c r="CD152" s="50"/>
      <c r="CE152" s="50"/>
      <c r="CF152" s="50"/>
      <c r="CG152" s="50"/>
      <c r="CH152" s="50"/>
      <c r="CI152" s="50"/>
      <c r="CJ152" s="50"/>
      <c r="CK152" s="50"/>
      <c r="CL152" s="50"/>
      <c r="CM152" s="50"/>
      <c r="CN152" s="50"/>
      <c r="CO152" s="50"/>
      <c r="CP152" s="50"/>
      <c r="CQ152" s="50"/>
      <c r="CR152" s="50"/>
      <c r="CS152" s="50"/>
      <c r="CT152" s="50"/>
      <c r="CU152" s="50"/>
      <c r="CV152" s="50"/>
      <c r="CW152" s="50"/>
      <c r="CX152" s="50"/>
      <c r="CY152" s="50"/>
      <c r="CZ152" s="50"/>
      <c r="DA152" s="50"/>
      <c r="DB152" s="50"/>
      <c r="DC152" s="50"/>
      <c r="DD152" s="50"/>
      <c r="DE152" s="50"/>
      <c r="DF152" s="50"/>
      <c r="DG152" s="50"/>
      <c r="DH152" s="50"/>
      <c r="DI152" s="50"/>
      <c r="DJ152" s="50"/>
      <c r="DK152" s="50"/>
      <c r="DL152" s="50"/>
      <c r="DM152" s="50"/>
      <c r="DN152" s="50"/>
      <c r="DO152" s="50"/>
      <c r="DP152" s="50"/>
      <c r="DQ152" s="50"/>
      <c r="DR152" s="50"/>
      <c r="DS152" s="50"/>
      <c r="DT152" s="50"/>
      <c r="DU152" s="50"/>
      <c r="DV152" s="50"/>
      <c r="DW152" s="50"/>
      <c r="DX152" s="50"/>
      <c r="DY152" s="50"/>
      <c r="DZ152" s="50"/>
      <c r="EA152" s="50"/>
      <c r="EB152" s="50"/>
      <c r="EC152" s="50"/>
      <c r="ED152" s="50"/>
      <c r="EE152" s="50"/>
      <c r="EF152" s="50"/>
      <c r="EG152" s="50"/>
      <c r="EH152" s="50"/>
      <c r="EI152" s="50"/>
      <c r="EJ152" s="50"/>
      <c r="EK152" s="50"/>
      <c r="EL152" s="50"/>
      <c r="EM152" s="50"/>
      <c r="EN152" s="50"/>
      <c r="EO152" s="50"/>
      <c r="EP152" s="50"/>
      <c r="EQ152" s="50"/>
      <c r="ER152" s="50"/>
      <c r="ES152" s="50"/>
      <c r="ET152" s="50"/>
      <c r="EU152" s="50"/>
      <c r="EV152" s="50"/>
      <c r="EW152" s="50"/>
      <c r="EX152" s="50"/>
      <c r="EY152" s="50"/>
      <c r="EZ152" s="50"/>
      <c r="FA152" s="50"/>
      <c r="FB152" s="50"/>
      <c r="FC152" s="50"/>
      <c r="FD152" s="50"/>
      <c r="FE152" s="50"/>
      <c r="FF152" s="50"/>
      <c r="FG152" s="50"/>
      <c r="FH152" s="50"/>
      <c r="FI152" s="50"/>
      <c r="FJ152" s="50"/>
      <c r="FK152" s="50"/>
      <c r="FL152" s="50"/>
      <c r="FM152" s="50"/>
      <c r="FN152" s="50"/>
      <c r="FO152" s="50"/>
      <c r="FP152" s="50"/>
      <c r="FQ152" s="50"/>
      <c r="FR152" s="50"/>
      <c r="FS152" s="50"/>
      <c r="FT152" s="50"/>
      <c r="FU152" s="50"/>
      <c r="FV152" s="50"/>
      <c r="FW152" s="50"/>
      <c r="FX152" s="50"/>
      <c r="FY152" s="50"/>
      <c r="FZ152" s="50"/>
      <c r="GA152" s="50"/>
      <c r="GB152" s="50"/>
      <c r="GC152" s="50"/>
      <c r="GD152" s="50"/>
      <c r="GE152" s="50"/>
      <c r="GF152" s="50"/>
      <c r="GG152" s="50"/>
      <c r="GH152" s="50"/>
      <c r="GI152" s="50"/>
      <c r="GJ152" s="50"/>
      <c r="GK152" s="50"/>
      <c r="GL152" s="50"/>
      <c r="GM152" s="50"/>
      <c r="GN152" s="50"/>
      <c r="GO152" s="50"/>
      <c r="GP152" s="50"/>
      <c r="GQ152" s="50"/>
      <c r="GR152" s="50"/>
      <c r="GS152" s="50"/>
      <c r="GT152" s="50"/>
      <c r="GU152" s="50"/>
      <c r="GV152" s="50"/>
      <c r="GW152" s="50"/>
      <c r="GX152" s="50"/>
      <c r="GY152" s="50"/>
      <c r="GZ152" s="50"/>
      <c r="HA152" s="50"/>
      <c r="HB152" s="50"/>
      <c r="HC152" s="50"/>
      <c r="HD152" s="50"/>
      <c r="HE152" s="50"/>
      <c r="HF152" s="50"/>
      <c r="HG152" s="50"/>
      <c r="HH152" s="50"/>
      <c r="HI152" s="50"/>
      <c r="HJ152" s="50"/>
      <c r="HK152" s="50"/>
      <c r="HL152" s="50"/>
      <c r="HM152" s="50"/>
      <c r="HN152" s="50"/>
      <c r="HO152" s="50"/>
      <c r="HP152" s="50"/>
      <c r="HQ152" s="50"/>
      <c r="HR152" s="50"/>
      <c r="HS152" s="50"/>
      <c r="HT152" s="50"/>
      <c r="HU152" s="50"/>
      <c r="HV152" s="50"/>
      <c r="HW152" s="50"/>
      <c r="HX152" s="50"/>
      <c r="HY152" s="50"/>
      <c r="HZ152" s="50"/>
      <c r="IA152" s="50"/>
      <c r="IB152" s="50"/>
      <c r="IC152" s="50"/>
      <c r="ID152" s="50"/>
      <c r="IE152" s="50"/>
      <c r="IF152" s="50"/>
      <c r="IG152" s="50"/>
      <c r="IH152" s="50"/>
      <c r="II152" s="50"/>
      <c r="IJ152" s="50"/>
      <c r="IK152" s="50"/>
      <c r="IL152" s="50"/>
      <c r="IM152" s="50"/>
      <c r="IN152" s="50"/>
      <c r="IO152" s="50"/>
      <c r="IP152" s="50"/>
      <c r="IQ152" s="50"/>
      <c r="IR152" s="50"/>
      <c r="IS152" s="50"/>
      <c r="IT152" s="50"/>
      <c r="IU152" s="50"/>
      <c r="IV152" s="50"/>
      <c r="IW152" s="50"/>
      <c r="IX152" s="50"/>
      <c r="IY152" s="50"/>
      <c r="IZ152" s="50"/>
      <c r="JA152" s="50"/>
      <c r="JB152" s="50"/>
      <c r="JC152" s="50"/>
      <c r="JD152" s="50"/>
      <c r="JE152" s="50"/>
      <c r="JF152" s="50"/>
      <c r="JG152" s="50"/>
      <c r="JH152" s="50"/>
      <c r="JI152" s="50"/>
      <c r="JJ152" s="50"/>
      <c r="JK152" s="50"/>
      <c r="JL152" s="50"/>
      <c r="JM152" s="50"/>
      <c r="JN152" s="50"/>
      <c r="JO152" s="50"/>
      <c r="JP152" s="50"/>
      <c r="JQ152" s="50"/>
      <c r="JR152" s="50"/>
      <c r="JS152" s="50"/>
      <c r="JT152" s="50"/>
      <c r="JU152" s="50"/>
      <c r="JV152" s="50"/>
      <c r="JW152" s="50"/>
      <c r="JX152" s="50"/>
      <c r="JY152" s="50"/>
      <c r="JZ152" s="50"/>
      <c r="KA152" s="50"/>
      <c r="KB152" s="50"/>
      <c r="KC152" s="50"/>
      <c r="KD152" s="50"/>
      <c r="KE152" s="50"/>
      <c r="KF152" s="50"/>
      <c r="KG152" s="50"/>
      <c r="KH152" s="50"/>
      <c r="KI152" s="50"/>
      <c r="KJ152" s="50"/>
      <c r="KK152" s="50"/>
      <c r="KL152" s="50"/>
      <c r="KM152" s="50"/>
      <c r="KN152" s="50"/>
      <c r="KO152" s="50"/>
      <c r="KP152" s="50"/>
      <c r="KQ152" s="50"/>
      <c r="KR152" s="50"/>
      <c r="KS152" s="50"/>
      <c r="KT152" s="50"/>
      <c r="KU152" s="50"/>
      <c r="KV152" s="50"/>
      <c r="KW152" s="50"/>
      <c r="KX152" s="50"/>
      <c r="KY152" s="50"/>
      <c r="KZ152" s="50"/>
      <c r="LA152" s="50"/>
      <c r="LB152" s="50"/>
      <c r="LC152" s="50"/>
      <c r="LD152" s="50"/>
      <c r="LE152" s="50"/>
      <c r="LF152" s="50"/>
      <c r="LG152" s="50"/>
      <c r="LH152" s="50"/>
      <c r="LI152" s="50"/>
      <c r="LJ152" s="50"/>
      <c r="LK152" s="50"/>
      <c r="LL152" s="50"/>
      <c r="LM152" s="50"/>
      <c r="LN152" s="50"/>
      <c r="LO152" s="50"/>
      <c r="LP152" s="50"/>
      <c r="LQ152" s="50"/>
      <c r="LR152" s="50"/>
      <c r="LS152" s="50"/>
      <c r="LT152" s="50"/>
      <c r="LU152" s="50"/>
      <c r="LV152" s="50"/>
      <c r="LW152" s="50"/>
      <c r="LX152" s="50"/>
      <c r="LY152" s="50"/>
      <c r="LZ152" s="50"/>
      <c r="MA152" s="50"/>
      <c r="MB152" s="50"/>
      <c r="MC152" s="50"/>
      <c r="MD152" s="50"/>
      <c r="ME152" s="50"/>
      <c r="MF152" s="50"/>
      <c r="MG152" s="50"/>
      <c r="MH152" s="50"/>
      <c r="MI152" s="50"/>
      <c r="MJ152" s="50"/>
      <c r="MK152" s="50"/>
      <c r="ML152" s="50"/>
      <c r="MM152" s="50"/>
      <c r="MN152" s="50"/>
      <c r="MO152" s="50"/>
      <c r="MP152" s="50"/>
      <c r="MQ152" s="50"/>
      <c r="MR152" s="50"/>
      <c r="MS152" s="50"/>
      <c r="MT152" s="50"/>
      <c r="MU152" s="50"/>
      <c r="MV152" s="50"/>
      <c r="MW152" s="50"/>
      <c r="MX152" s="50"/>
      <c r="MY152" s="50"/>
      <c r="MZ152" s="50"/>
      <c r="NA152" s="50"/>
      <c r="NB152" s="50"/>
      <c r="NC152" s="50"/>
      <c r="ND152" s="50"/>
      <c r="NE152" s="50"/>
      <c r="NF152" s="50"/>
      <c r="NG152" s="50"/>
      <c r="NH152" s="50"/>
      <c r="NI152" s="50"/>
      <c r="NJ152" s="50"/>
      <c r="NK152" s="50"/>
      <c r="NL152" s="50"/>
      <c r="NM152" s="50"/>
      <c r="NN152" s="50"/>
      <c r="NO152" s="50"/>
      <c r="NP152" s="50"/>
      <c r="NQ152" s="50"/>
      <c r="NR152" s="50"/>
      <c r="NS152" s="50"/>
      <c r="NT152" s="50"/>
      <c r="NU152" s="50"/>
      <c r="NV152" s="50"/>
      <c r="NW152" s="50"/>
      <c r="NX152" s="50"/>
      <c r="NY152" s="50"/>
      <c r="NZ152" s="50"/>
      <c r="OA152" s="50"/>
      <c r="OB152" s="50"/>
      <c r="OC152" s="50"/>
      <c r="OD152" s="50"/>
      <c r="OE152" s="50"/>
      <c r="OF152" s="50"/>
      <c r="OG152" s="50"/>
      <c r="OH152" s="50"/>
      <c r="OI152" s="50"/>
      <c r="OJ152" s="50"/>
      <c r="OK152" s="50"/>
      <c r="OL152" s="50"/>
      <c r="OM152" s="50"/>
      <c r="ON152" s="50"/>
      <c r="OO152" s="50"/>
      <c r="OP152" s="50"/>
      <c r="OQ152" s="50"/>
      <c r="OR152" s="50"/>
      <c r="OS152" s="50"/>
      <c r="OT152" s="50"/>
      <c r="OU152" s="50"/>
      <c r="OV152" s="50"/>
      <c r="OW152" s="50"/>
      <c r="OX152" s="50"/>
      <c r="OY152" s="50"/>
      <c r="OZ152" s="50"/>
      <c r="PA152" s="50"/>
      <c r="PB152" s="50"/>
      <c r="PC152" s="50"/>
      <c r="PD152" s="50"/>
      <c r="PE152" s="50"/>
      <c r="PF152" s="50"/>
      <c r="PG152" s="50"/>
      <c r="PH152" s="50"/>
      <c r="PI152" s="50"/>
      <c r="PJ152" s="50"/>
      <c r="PK152" s="50"/>
      <c r="PL152" s="50"/>
      <c r="PM152" s="50"/>
      <c r="PN152" s="50"/>
      <c r="PO152" s="50"/>
      <c r="PP152" s="50"/>
      <c r="PQ152" s="50"/>
      <c r="PR152" s="50"/>
      <c r="PS152" s="50"/>
      <c r="PT152" s="50"/>
      <c r="PU152" s="50"/>
      <c r="PV152" s="50"/>
      <c r="PW152" s="50"/>
      <c r="PX152" s="50"/>
      <c r="PY152" s="50"/>
      <c r="PZ152" s="50"/>
      <c r="QA152" s="50"/>
      <c r="QB152" s="50"/>
      <c r="QC152" s="50"/>
      <c r="QD152" s="50"/>
      <c r="QE152" s="50"/>
      <c r="QF152" s="50"/>
      <c r="QG152" s="50"/>
      <c r="QH152" s="50"/>
      <c r="QI152" s="50"/>
      <c r="QJ152" s="50"/>
      <c r="QK152" s="50"/>
      <c r="QL152" s="50"/>
      <c r="QM152" s="50"/>
      <c r="QN152" s="50"/>
      <c r="QO152" s="50"/>
      <c r="QP152" s="50"/>
      <c r="QQ152" s="50"/>
      <c r="QR152" s="50"/>
      <c r="QS152" s="50"/>
      <c r="QT152" s="50"/>
      <c r="QU152" s="50"/>
      <c r="QV152" s="50"/>
      <c r="QW152" s="50"/>
      <c r="QX152" s="50"/>
      <c r="QY152" s="50"/>
      <c r="QZ152" s="50"/>
      <c r="RA152" s="50"/>
      <c r="RB152" s="50"/>
      <c r="RC152" s="50"/>
      <c r="RD152" s="50"/>
      <c r="RE152" s="50"/>
      <c r="RF152" s="50"/>
      <c r="RG152" s="50"/>
      <c r="RH152" s="50"/>
      <c r="RI152" s="50"/>
      <c r="RJ152" s="50"/>
      <c r="RK152" s="50"/>
      <c r="RL152" s="50"/>
      <c r="RM152" s="50"/>
      <c r="RN152" s="50"/>
      <c r="RO152" s="50"/>
      <c r="RP152" s="50"/>
      <c r="RQ152" s="50"/>
      <c r="RR152" s="50"/>
      <c r="RS152" s="50"/>
      <c r="RT152" s="50"/>
      <c r="RU152" s="50"/>
      <c r="RV152" s="50"/>
      <c r="RW152" s="50"/>
      <c r="RX152" s="50"/>
      <c r="RY152" s="50"/>
      <c r="RZ152" s="50"/>
      <c r="SA152" s="50"/>
      <c r="SB152" s="50"/>
      <c r="SC152" s="50"/>
      <c r="SD152" s="50"/>
      <c r="SE152" s="50"/>
      <c r="SF152" s="50"/>
      <c r="SG152" s="50"/>
      <c r="SH152" s="50"/>
      <c r="SI152" s="50"/>
      <c r="SJ152" s="50"/>
      <c r="SK152" s="50"/>
      <c r="SL152" s="50"/>
      <c r="SM152" s="50"/>
      <c r="SN152" s="50"/>
      <c r="SO152" s="50"/>
      <c r="SP152" s="50"/>
      <c r="SQ152" s="50"/>
      <c r="SR152" s="50"/>
      <c r="SS152" s="50"/>
      <c r="ST152" s="50"/>
      <c r="SU152" s="50"/>
      <c r="SV152" s="50"/>
      <c r="SW152" s="50"/>
      <c r="SX152" s="50"/>
      <c r="SY152" s="50"/>
      <c r="SZ152" s="50"/>
      <c r="TA152" s="50"/>
      <c r="TB152" s="50"/>
      <c r="TC152" s="50"/>
      <c r="TD152" s="50"/>
      <c r="TE152" s="50"/>
      <c r="TF152" s="50"/>
      <c r="TG152" s="50"/>
      <c r="TH152" s="50"/>
      <c r="TI152" s="50"/>
      <c r="TJ152" s="50"/>
      <c r="TK152" s="50"/>
      <c r="TL152" s="50"/>
      <c r="TM152" s="50"/>
      <c r="TN152" s="50"/>
      <c r="TO152" s="50"/>
      <c r="TP152" s="50"/>
      <c r="TQ152" s="50"/>
      <c r="TR152" s="50"/>
      <c r="TS152" s="50"/>
      <c r="TT152" s="50"/>
      <c r="TU152" s="50"/>
      <c r="TV152" s="50"/>
      <c r="TW152" s="50"/>
      <c r="TX152" s="50"/>
      <c r="TY152" s="50"/>
      <c r="TZ152" s="50"/>
      <c r="UA152" s="50"/>
      <c r="UB152" s="50"/>
      <c r="UC152" s="50"/>
      <c r="UD152" s="50"/>
      <c r="UE152" s="50"/>
      <c r="UF152" s="50"/>
      <c r="UG152" s="50"/>
      <c r="UH152" s="50"/>
      <c r="UI152" s="50"/>
      <c r="UJ152" s="50"/>
      <c r="UK152" s="50"/>
      <c r="UL152" s="50"/>
      <c r="UM152" s="50"/>
      <c r="UN152" s="50"/>
      <c r="UO152" s="50"/>
      <c r="UP152" s="50"/>
      <c r="UQ152" s="50"/>
      <c r="UR152" s="50"/>
      <c r="US152" s="50"/>
      <c r="UT152" s="50"/>
      <c r="UU152" s="50"/>
      <c r="UV152" s="50"/>
    </row>
    <row r="153" spans="1:568" s="51" customFormat="1" ht="409.6" customHeight="1" x14ac:dyDescent="1.75">
      <c r="A153" s="194"/>
      <c r="B153" s="194"/>
      <c r="C153" s="194"/>
      <c r="D153" s="194"/>
      <c r="E153" s="197"/>
      <c r="F153" s="229"/>
      <c r="G153" s="229"/>
      <c r="H153" s="229"/>
      <c r="I153" s="229"/>
      <c r="J153" s="190"/>
      <c r="K153" s="49"/>
      <c r="L153" s="49"/>
      <c r="M153" s="49"/>
      <c r="N153" s="54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0"/>
      <c r="BW153" s="50"/>
      <c r="BX153" s="50"/>
      <c r="BY153" s="50"/>
      <c r="BZ153" s="50"/>
      <c r="CA153" s="50"/>
      <c r="CB153" s="50"/>
      <c r="CC153" s="50"/>
      <c r="CD153" s="50"/>
      <c r="CE153" s="50"/>
      <c r="CF153" s="50"/>
      <c r="CG153" s="50"/>
      <c r="CH153" s="50"/>
      <c r="CI153" s="50"/>
      <c r="CJ153" s="50"/>
      <c r="CK153" s="50"/>
      <c r="CL153" s="50"/>
      <c r="CM153" s="50"/>
      <c r="CN153" s="50"/>
      <c r="CO153" s="50"/>
      <c r="CP153" s="50"/>
      <c r="CQ153" s="50"/>
      <c r="CR153" s="50"/>
      <c r="CS153" s="50"/>
      <c r="CT153" s="50"/>
      <c r="CU153" s="50"/>
      <c r="CV153" s="50"/>
      <c r="CW153" s="50"/>
      <c r="CX153" s="50"/>
      <c r="CY153" s="50"/>
      <c r="CZ153" s="50"/>
      <c r="DA153" s="50"/>
      <c r="DB153" s="50"/>
      <c r="DC153" s="50"/>
      <c r="DD153" s="50"/>
      <c r="DE153" s="50"/>
      <c r="DF153" s="50"/>
      <c r="DG153" s="50"/>
      <c r="DH153" s="50"/>
      <c r="DI153" s="50"/>
      <c r="DJ153" s="50"/>
      <c r="DK153" s="50"/>
      <c r="DL153" s="50"/>
      <c r="DM153" s="50"/>
      <c r="DN153" s="50"/>
      <c r="DO153" s="50"/>
      <c r="DP153" s="50"/>
      <c r="DQ153" s="50"/>
      <c r="DR153" s="50"/>
      <c r="DS153" s="50"/>
      <c r="DT153" s="50"/>
      <c r="DU153" s="50"/>
      <c r="DV153" s="50"/>
      <c r="DW153" s="50"/>
      <c r="DX153" s="50"/>
      <c r="DY153" s="50"/>
      <c r="DZ153" s="50"/>
      <c r="EA153" s="50"/>
      <c r="EB153" s="50"/>
      <c r="EC153" s="50"/>
      <c r="ED153" s="50"/>
      <c r="EE153" s="50"/>
      <c r="EF153" s="50"/>
      <c r="EG153" s="50"/>
      <c r="EH153" s="50"/>
      <c r="EI153" s="50"/>
      <c r="EJ153" s="50"/>
      <c r="EK153" s="50"/>
      <c r="EL153" s="50"/>
      <c r="EM153" s="50"/>
      <c r="EN153" s="50"/>
      <c r="EO153" s="50"/>
      <c r="EP153" s="50"/>
      <c r="EQ153" s="50"/>
      <c r="ER153" s="50"/>
      <c r="ES153" s="50"/>
      <c r="ET153" s="50"/>
      <c r="EU153" s="50"/>
      <c r="EV153" s="50"/>
      <c r="EW153" s="50"/>
      <c r="EX153" s="50"/>
      <c r="EY153" s="50"/>
      <c r="EZ153" s="50"/>
      <c r="FA153" s="50"/>
      <c r="FB153" s="50"/>
      <c r="FC153" s="50"/>
      <c r="FD153" s="50"/>
      <c r="FE153" s="50"/>
      <c r="FF153" s="50"/>
      <c r="FG153" s="50"/>
      <c r="FH153" s="50"/>
      <c r="FI153" s="50"/>
      <c r="FJ153" s="50"/>
      <c r="FK153" s="50"/>
      <c r="FL153" s="50"/>
      <c r="FM153" s="50"/>
      <c r="FN153" s="50"/>
      <c r="FO153" s="50"/>
      <c r="FP153" s="50"/>
      <c r="FQ153" s="50"/>
      <c r="FR153" s="50"/>
      <c r="FS153" s="50"/>
      <c r="FT153" s="50"/>
      <c r="FU153" s="50"/>
      <c r="FV153" s="50"/>
      <c r="FW153" s="50"/>
      <c r="FX153" s="50"/>
      <c r="FY153" s="50"/>
      <c r="FZ153" s="50"/>
      <c r="GA153" s="50"/>
      <c r="GB153" s="50"/>
      <c r="GC153" s="50"/>
      <c r="GD153" s="50"/>
      <c r="GE153" s="50"/>
      <c r="GF153" s="50"/>
      <c r="GG153" s="50"/>
      <c r="GH153" s="50"/>
      <c r="GI153" s="50"/>
      <c r="GJ153" s="50"/>
      <c r="GK153" s="50"/>
      <c r="GL153" s="50"/>
      <c r="GM153" s="50"/>
      <c r="GN153" s="50"/>
      <c r="GO153" s="50"/>
      <c r="GP153" s="50"/>
      <c r="GQ153" s="50"/>
      <c r="GR153" s="50"/>
      <c r="GS153" s="50"/>
      <c r="GT153" s="50"/>
      <c r="GU153" s="50"/>
      <c r="GV153" s="50"/>
      <c r="GW153" s="50"/>
      <c r="GX153" s="50"/>
      <c r="GY153" s="50"/>
      <c r="GZ153" s="50"/>
      <c r="HA153" s="50"/>
      <c r="HB153" s="50"/>
      <c r="HC153" s="50"/>
      <c r="HD153" s="50"/>
      <c r="HE153" s="50"/>
      <c r="HF153" s="50"/>
      <c r="HG153" s="50"/>
      <c r="HH153" s="50"/>
      <c r="HI153" s="50"/>
      <c r="HJ153" s="50"/>
      <c r="HK153" s="50"/>
      <c r="HL153" s="50"/>
      <c r="HM153" s="50"/>
      <c r="HN153" s="50"/>
      <c r="HO153" s="50"/>
      <c r="HP153" s="50"/>
      <c r="HQ153" s="50"/>
      <c r="HR153" s="50"/>
      <c r="HS153" s="50"/>
      <c r="HT153" s="50"/>
      <c r="HU153" s="50"/>
      <c r="HV153" s="50"/>
      <c r="HW153" s="50"/>
      <c r="HX153" s="50"/>
      <c r="HY153" s="50"/>
      <c r="HZ153" s="50"/>
      <c r="IA153" s="50"/>
      <c r="IB153" s="50"/>
      <c r="IC153" s="50"/>
      <c r="ID153" s="50"/>
      <c r="IE153" s="50"/>
      <c r="IF153" s="50"/>
      <c r="IG153" s="50"/>
      <c r="IH153" s="50"/>
      <c r="II153" s="50"/>
      <c r="IJ153" s="50"/>
      <c r="IK153" s="50"/>
      <c r="IL153" s="50"/>
      <c r="IM153" s="50"/>
      <c r="IN153" s="50"/>
      <c r="IO153" s="50"/>
      <c r="IP153" s="50"/>
      <c r="IQ153" s="50"/>
      <c r="IR153" s="50"/>
      <c r="IS153" s="50"/>
      <c r="IT153" s="50"/>
      <c r="IU153" s="50"/>
      <c r="IV153" s="50"/>
      <c r="IW153" s="50"/>
      <c r="IX153" s="50"/>
      <c r="IY153" s="50"/>
      <c r="IZ153" s="50"/>
      <c r="JA153" s="50"/>
      <c r="JB153" s="50"/>
      <c r="JC153" s="50"/>
      <c r="JD153" s="50"/>
      <c r="JE153" s="50"/>
      <c r="JF153" s="50"/>
      <c r="JG153" s="50"/>
      <c r="JH153" s="50"/>
      <c r="JI153" s="50"/>
      <c r="JJ153" s="50"/>
      <c r="JK153" s="50"/>
      <c r="JL153" s="50"/>
      <c r="JM153" s="50"/>
      <c r="JN153" s="50"/>
      <c r="JO153" s="50"/>
      <c r="JP153" s="50"/>
      <c r="JQ153" s="50"/>
      <c r="JR153" s="50"/>
      <c r="JS153" s="50"/>
      <c r="JT153" s="50"/>
      <c r="JU153" s="50"/>
      <c r="JV153" s="50"/>
      <c r="JW153" s="50"/>
      <c r="JX153" s="50"/>
      <c r="JY153" s="50"/>
      <c r="JZ153" s="50"/>
      <c r="KA153" s="50"/>
      <c r="KB153" s="50"/>
      <c r="KC153" s="50"/>
      <c r="KD153" s="50"/>
      <c r="KE153" s="50"/>
      <c r="KF153" s="50"/>
      <c r="KG153" s="50"/>
      <c r="KH153" s="50"/>
      <c r="KI153" s="50"/>
      <c r="KJ153" s="50"/>
      <c r="KK153" s="50"/>
      <c r="KL153" s="50"/>
      <c r="KM153" s="50"/>
      <c r="KN153" s="50"/>
      <c r="KO153" s="50"/>
      <c r="KP153" s="50"/>
      <c r="KQ153" s="50"/>
      <c r="KR153" s="50"/>
      <c r="KS153" s="50"/>
      <c r="KT153" s="50"/>
      <c r="KU153" s="50"/>
      <c r="KV153" s="50"/>
      <c r="KW153" s="50"/>
      <c r="KX153" s="50"/>
      <c r="KY153" s="50"/>
      <c r="KZ153" s="50"/>
      <c r="LA153" s="50"/>
      <c r="LB153" s="50"/>
      <c r="LC153" s="50"/>
      <c r="LD153" s="50"/>
      <c r="LE153" s="50"/>
      <c r="LF153" s="50"/>
      <c r="LG153" s="50"/>
      <c r="LH153" s="50"/>
      <c r="LI153" s="50"/>
      <c r="LJ153" s="50"/>
      <c r="LK153" s="50"/>
      <c r="LL153" s="50"/>
      <c r="LM153" s="50"/>
      <c r="LN153" s="50"/>
      <c r="LO153" s="50"/>
      <c r="LP153" s="50"/>
      <c r="LQ153" s="50"/>
      <c r="LR153" s="50"/>
      <c r="LS153" s="50"/>
      <c r="LT153" s="50"/>
      <c r="LU153" s="50"/>
      <c r="LV153" s="50"/>
      <c r="LW153" s="50"/>
      <c r="LX153" s="50"/>
      <c r="LY153" s="50"/>
      <c r="LZ153" s="50"/>
      <c r="MA153" s="50"/>
      <c r="MB153" s="50"/>
      <c r="MC153" s="50"/>
      <c r="MD153" s="50"/>
      <c r="ME153" s="50"/>
      <c r="MF153" s="50"/>
      <c r="MG153" s="50"/>
      <c r="MH153" s="50"/>
      <c r="MI153" s="50"/>
      <c r="MJ153" s="50"/>
      <c r="MK153" s="50"/>
      <c r="ML153" s="50"/>
      <c r="MM153" s="50"/>
      <c r="MN153" s="50"/>
      <c r="MO153" s="50"/>
      <c r="MP153" s="50"/>
      <c r="MQ153" s="50"/>
      <c r="MR153" s="50"/>
      <c r="MS153" s="50"/>
      <c r="MT153" s="50"/>
      <c r="MU153" s="50"/>
      <c r="MV153" s="50"/>
      <c r="MW153" s="50"/>
      <c r="MX153" s="50"/>
      <c r="MY153" s="50"/>
      <c r="MZ153" s="50"/>
      <c r="NA153" s="50"/>
      <c r="NB153" s="50"/>
      <c r="NC153" s="50"/>
      <c r="ND153" s="50"/>
      <c r="NE153" s="50"/>
      <c r="NF153" s="50"/>
      <c r="NG153" s="50"/>
      <c r="NH153" s="50"/>
      <c r="NI153" s="50"/>
      <c r="NJ153" s="50"/>
      <c r="NK153" s="50"/>
      <c r="NL153" s="50"/>
      <c r="NM153" s="50"/>
      <c r="NN153" s="50"/>
      <c r="NO153" s="50"/>
      <c r="NP153" s="50"/>
      <c r="NQ153" s="50"/>
      <c r="NR153" s="50"/>
      <c r="NS153" s="50"/>
      <c r="NT153" s="50"/>
      <c r="NU153" s="50"/>
      <c r="NV153" s="50"/>
      <c r="NW153" s="50"/>
      <c r="NX153" s="50"/>
      <c r="NY153" s="50"/>
      <c r="NZ153" s="50"/>
      <c r="OA153" s="50"/>
      <c r="OB153" s="50"/>
      <c r="OC153" s="50"/>
      <c r="OD153" s="50"/>
      <c r="OE153" s="50"/>
      <c r="OF153" s="50"/>
      <c r="OG153" s="50"/>
      <c r="OH153" s="50"/>
      <c r="OI153" s="50"/>
      <c r="OJ153" s="50"/>
      <c r="OK153" s="50"/>
      <c r="OL153" s="50"/>
      <c r="OM153" s="50"/>
      <c r="ON153" s="50"/>
      <c r="OO153" s="50"/>
      <c r="OP153" s="50"/>
      <c r="OQ153" s="50"/>
      <c r="OR153" s="50"/>
      <c r="OS153" s="50"/>
      <c r="OT153" s="50"/>
      <c r="OU153" s="50"/>
      <c r="OV153" s="50"/>
      <c r="OW153" s="50"/>
      <c r="OX153" s="50"/>
      <c r="OY153" s="50"/>
      <c r="OZ153" s="50"/>
      <c r="PA153" s="50"/>
      <c r="PB153" s="50"/>
      <c r="PC153" s="50"/>
      <c r="PD153" s="50"/>
      <c r="PE153" s="50"/>
      <c r="PF153" s="50"/>
      <c r="PG153" s="50"/>
      <c r="PH153" s="50"/>
      <c r="PI153" s="50"/>
      <c r="PJ153" s="50"/>
      <c r="PK153" s="50"/>
      <c r="PL153" s="50"/>
      <c r="PM153" s="50"/>
      <c r="PN153" s="50"/>
      <c r="PO153" s="50"/>
      <c r="PP153" s="50"/>
      <c r="PQ153" s="50"/>
      <c r="PR153" s="50"/>
      <c r="PS153" s="50"/>
      <c r="PT153" s="50"/>
      <c r="PU153" s="50"/>
      <c r="PV153" s="50"/>
      <c r="PW153" s="50"/>
      <c r="PX153" s="50"/>
      <c r="PY153" s="50"/>
      <c r="PZ153" s="50"/>
      <c r="QA153" s="50"/>
      <c r="QB153" s="50"/>
      <c r="QC153" s="50"/>
      <c r="QD153" s="50"/>
      <c r="QE153" s="50"/>
      <c r="QF153" s="50"/>
      <c r="QG153" s="50"/>
      <c r="QH153" s="50"/>
      <c r="QI153" s="50"/>
      <c r="QJ153" s="50"/>
      <c r="QK153" s="50"/>
      <c r="QL153" s="50"/>
      <c r="QM153" s="50"/>
      <c r="QN153" s="50"/>
      <c r="QO153" s="50"/>
      <c r="QP153" s="50"/>
      <c r="QQ153" s="50"/>
      <c r="QR153" s="50"/>
      <c r="QS153" s="50"/>
      <c r="QT153" s="50"/>
      <c r="QU153" s="50"/>
      <c r="QV153" s="50"/>
      <c r="QW153" s="50"/>
      <c r="QX153" s="50"/>
      <c r="QY153" s="50"/>
      <c r="QZ153" s="50"/>
      <c r="RA153" s="50"/>
      <c r="RB153" s="50"/>
      <c r="RC153" s="50"/>
      <c r="RD153" s="50"/>
      <c r="RE153" s="50"/>
      <c r="RF153" s="50"/>
      <c r="RG153" s="50"/>
      <c r="RH153" s="50"/>
      <c r="RI153" s="50"/>
      <c r="RJ153" s="50"/>
      <c r="RK153" s="50"/>
      <c r="RL153" s="50"/>
      <c r="RM153" s="50"/>
      <c r="RN153" s="50"/>
      <c r="RO153" s="50"/>
      <c r="RP153" s="50"/>
      <c r="RQ153" s="50"/>
      <c r="RR153" s="50"/>
      <c r="RS153" s="50"/>
      <c r="RT153" s="50"/>
      <c r="RU153" s="50"/>
      <c r="RV153" s="50"/>
      <c r="RW153" s="50"/>
      <c r="RX153" s="50"/>
      <c r="RY153" s="50"/>
      <c r="RZ153" s="50"/>
      <c r="SA153" s="50"/>
      <c r="SB153" s="50"/>
      <c r="SC153" s="50"/>
      <c r="SD153" s="50"/>
      <c r="SE153" s="50"/>
      <c r="SF153" s="50"/>
      <c r="SG153" s="50"/>
      <c r="SH153" s="50"/>
      <c r="SI153" s="50"/>
      <c r="SJ153" s="50"/>
      <c r="SK153" s="50"/>
      <c r="SL153" s="50"/>
      <c r="SM153" s="50"/>
      <c r="SN153" s="50"/>
      <c r="SO153" s="50"/>
      <c r="SP153" s="50"/>
      <c r="SQ153" s="50"/>
      <c r="SR153" s="50"/>
      <c r="SS153" s="50"/>
      <c r="ST153" s="50"/>
      <c r="SU153" s="50"/>
      <c r="SV153" s="50"/>
      <c r="SW153" s="50"/>
      <c r="SX153" s="50"/>
      <c r="SY153" s="50"/>
      <c r="SZ153" s="50"/>
      <c r="TA153" s="50"/>
      <c r="TB153" s="50"/>
      <c r="TC153" s="50"/>
      <c r="TD153" s="50"/>
      <c r="TE153" s="50"/>
      <c r="TF153" s="50"/>
      <c r="TG153" s="50"/>
      <c r="TH153" s="50"/>
      <c r="TI153" s="50"/>
      <c r="TJ153" s="50"/>
      <c r="TK153" s="50"/>
      <c r="TL153" s="50"/>
      <c r="TM153" s="50"/>
      <c r="TN153" s="50"/>
      <c r="TO153" s="50"/>
      <c r="TP153" s="50"/>
      <c r="TQ153" s="50"/>
      <c r="TR153" s="50"/>
      <c r="TS153" s="50"/>
      <c r="TT153" s="50"/>
      <c r="TU153" s="50"/>
      <c r="TV153" s="50"/>
      <c r="TW153" s="50"/>
      <c r="TX153" s="50"/>
      <c r="TY153" s="50"/>
      <c r="TZ153" s="50"/>
      <c r="UA153" s="50"/>
      <c r="UB153" s="50"/>
      <c r="UC153" s="50"/>
      <c r="UD153" s="50"/>
      <c r="UE153" s="50"/>
      <c r="UF153" s="50"/>
      <c r="UG153" s="50"/>
      <c r="UH153" s="50"/>
      <c r="UI153" s="50"/>
      <c r="UJ153" s="50"/>
      <c r="UK153" s="50"/>
      <c r="UL153" s="50"/>
      <c r="UM153" s="50"/>
      <c r="UN153" s="50"/>
      <c r="UO153" s="50"/>
      <c r="UP153" s="50"/>
      <c r="UQ153" s="50"/>
      <c r="UR153" s="50"/>
      <c r="US153" s="50"/>
      <c r="UT153" s="50"/>
      <c r="UU153" s="50"/>
      <c r="UV153" s="50"/>
    </row>
    <row r="154" spans="1:568" s="51" customFormat="1" ht="306.75" customHeight="1" x14ac:dyDescent="1.75">
      <c r="A154" s="194"/>
      <c r="B154" s="194"/>
      <c r="C154" s="194"/>
      <c r="D154" s="194"/>
      <c r="E154" s="197"/>
      <c r="F154" s="176"/>
      <c r="G154" s="176"/>
      <c r="H154" s="176"/>
      <c r="I154" s="176"/>
      <c r="J154" s="190"/>
      <c r="K154" s="49"/>
      <c r="L154" s="49"/>
      <c r="M154" s="193"/>
      <c r="N154" s="54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0"/>
      <c r="BW154" s="50"/>
      <c r="BX154" s="50"/>
      <c r="BY154" s="50"/>
      <c r="BZ154" s="50"/>
      <c r="CA154" s="50"/>
      <c r="CB154" s="50"/>
      <c r="CC154" s="50"/>
      <c r="CD154" s="50"/>
      <c r="CE154" s="50"/>
      <c r="CF154" s="50"/>
      <c r="CG154" s="50"/>
      <c r="CH154" s="50"/>
      <c r="CI154" s="50"/>
      <c r="CJ154" s="50"/>
      <c r="CK154" s="50"/>
      <c r="CL154" s="50"/>
      <c r="CM154" s="50"/>
      <c r="CN154" s="50"/>
      <c r="CO154" s="50"/>
      <c r="CP154" s="50"/>
      <c r="CQ154" s="50"/>
      <c r="CR154" s="50"/>
      <c r="CS154" s="50"/>
      <c r="CT154" s="50"/>
      <c r="CU154" s="50"/>
      <c r="CV154" s="50"/>
      <c r="CW154" s="50"/>
      <c r="CX154" s="50"/>
      <c r="CY154" s="50"/>
      <c r="CZ154" s="50"/>
      <c r="DA154" s="50"/>
      <c r="DB154" s="50"/>
      <c r="DC154" s="50"/>
      <c r="DD154" s="50"/>
      <c r="DE154" s="50"/>
      <c r="DF154" s="50"/>
      <c r="DG154" s="50"/>
      <c r="DH154" s="50"/>
      <c r="DI154" s="50"/>
      <c r="DJ154" s="50"/>
      <c r="DK154" s="50"/>
      <c r="DL154" s="50"/>
      <c r="DM154" s="50"/>
      <c r="DN154" s="50"/>
      <c r="DO154" s="50"/>
      <c r="DP154" s="50"/>
      <c r="DQ154" s="50"/>
      <c r="DR154" s="50"/>
      <c r="DS154" s="50"/>
      <c r="DT154" s="50"/>
      <c r="DU154" s="50"/>
      <c r="DV154" s="50"/>
      <c r="DW154" s="50"/>
      <c r="DX154" s="50"/>
      <c r="DY154" s="50"/>
      <c r="DZ154" s="50"/>
      <c r="EA154" s="50"/>
      <c r="EB154" s="50"/>
      <c r="EC154" s="50"/>
      <c r="ED154" s="50"/>
      <c r="EE154" s="50"/>
      <c r="EF154" s="50"/>
      <c r="EG154" s="50"/>
      <c r="EH154" s="50"/>
      <c r="EI154" s="50"/>
      <c r="EJ154" s="50"/>
      <c r="EK154" s="50"/>
      <c r="EL154" s="50"/>
      <c r="EM154" s="50"/>
      <c r="EN154" s="50"/>
      <c r="EO154" s="50"/>
      <c r="EP154" s="50"/>
      <c r="EQ154" s="50"/>
      <c r="ER154" s="50"/>
      <c r="ES154" s="50"/>
      <c r="ET154" s="50"/>
      <c r="EU154" s="50"/>
      <c r="EV154" s="50"/>
      <c r="EW154" s="50"/>
      <c r="EX154" s="50"/>
      <c r="EY154" s="50"/>
      <c r="EZ154" s="50"/>
      <c r="FA154" s="50"/>
      <c r="FB154" s="50"/>
      <c r="FC154" s="50"/>
      <c r="FD154" s="50"/>
      <c r="FE154" s="50"/>
      <c r="FF154" s="50"/>
      <c r="FG154" s="50"/>
      <c r="FH154" s="50"/>
      <c r="FI154" s="50"/>
      <c r="FJ154" s="50"/>
      <c r="FK154" s="50"/>
      <c r="FL154" s="50"/>
      <c r="FM154" s="50"/>
      <c r="FN154" s="50"/>
      <c r="FO154" s="50"/>
      <c r="FP154" s="50"/>
      <c r="FQ154" s="50"/>
      <c r="FR154" s="50"/>
      <c r="FS154" s="50"/>
      <c r="FT154" s="50"/>
      <c r="FU154" s="50"/>
      <c r="FV154" s="50"/>
      <c r="FW154" s="50"/>
      <c r="FX154" s="50"/>
      <c r="FY154" s="50"/>
      <c r="FZ154" s="50"/>
      <c r="GA154" s="50"/>
      <c r="GB154" s="50"/>
      <c r="GC154" s="50"/>
      <c r="GD154" s="50"/>
      <c r="GE154" s="50"/>
      <c r="GF154" s="50"/>
      <c r="GG154" s="50"/>
      <c r="GH154" s="50"/>
      <c r="GI154" s="50"/>
      <c r="GJ154" s="50"/>
      <c r="GK154" s="50"/>
      <c r="GL154" s="50"/>
      <c r="GM154" s="50"/>
      <c r="GN154" s="50"/>
      <c r="GO154" s="50"/>
      <c r="GP154" s="50"/>
      <c r="GQ154" s="50"/>
      <c r="GR154" s="50"/>
      <c r="GS154" s="50"/>
      <c r="GT154" s="50"/>
      <c r="GU154" s="50"/>
      <c r="GV154" s="50"/>
      <c r="GW154" s="50"/>
      <c r="GX154" s="50"/>
      <c r="GY154" s="50"/>
      <c r="GZ154" s="50"/>
      <c r="HA154" s="50"/>
      <c r="HB154" s="50"/>
      <c r="HC154" s="50"/>
      <c r="HD154" s="50"/>
      <c r="HE154" s="50"/>
      <c r="HF154" s="50"/>
      <c r="HG154" s="50"/>
      <c r="HH154" s="50"/>
      <c r="HI154" s="50"/>
      <c r="HJ154" s="50"/>
      <c r="HK154" s="50"/>
      <c r="HL154" s="50"/>
      <c r="HM154" s="50"/>
      <c r="HN154" s="50"/>
      <c r="HO154" s="50"/>
      <c r="HP154" s="50"/>
      <c r="HQ154" s="50"/>
      <c r="HR154" s="50"/>
      <c r="HS154" s="50"/>
      <c r="HT154" s="50"/>
      <c r="HU154" s="50"/>
      <c r="HV154" s="50"/>
      <c r="HW154" s="50"/>
      <c r="HX154" s="50"/>
      <c r="HY154" s="50"/>
      <c r="HZ154" s="50"/>
      <c r="IA154" s="50"/>
      <c r="IB154" s="50"/>
      <c r="IC154" s="50"/>
      <c r="ID154" s="50"/>
      <c r="IE154" s="50"/>
      <c r="IF154" s="50"/>
      <c r="IG154" s="50"/>
      <c r="IH154" s="50"/>
      <c r="II154" s="50"/>
      <c r="IJ154" s="50"/>
      <c r="IK154" s="50"/>
      <c r="IL154" s="50"/>
      <c r="IM154" s="50"/>
      <c r="IN154" s="50"/>
      <c r="IO154" s="50"/>
      <c r="IP154" s="50"/>
      <c r="IQ154" s="50"/>
      <c r="IR154" s="50"/>
      <c r="IS154" s="50"/>
      <c r="IT154" s="50"/>
      <c r="IU154" s="50"/>
      <c r="IV154" s="50"/>
      <c r="IW154" s="50"/>
      <c r="IX154" s="50"/>
      <c r="IY154" s="50"/>
      <c r="IZ154" s="50"/>
      <c r="JA154" s="50"/>
      <c r="JB154" s="50"/>
      <c r="JC154" s="50"/>
      <c r="JD154" s="50"/>
      <c r="JE154" s="50"/>
      <c r="JF154" s="50"/>
      <c r="JG154" s="50"/>
      <c r="JH154" s="50"/>
      <c r="JI154" s="50"/>
      <c r="JJ154" s="50"/>
      <c r="JK154" s="50"/>
      <c r="JL154" s="50"/>
      <c r="JM154" s="50"/>
      <c r="JN154" s="50"/>
      <c r="JO154" s="50"/>
      <c r="JP154" s="50"/>
      <c r="JQ154" s="50"/>
      <c r="JR154" s="50"/>
      <c r="JS154" s="50"/>
      <c r="JT154" s="50"/>
      <c r="JU154" s="50"/>
      <c r="JV154" s="50"/>
      <c r="JW154" s="50"/>
      <c r="JX154" s="50"/>
      <c r="JY154" s="50"/>
      <c r="JZ154" s="50"/>
      <c r="KA154" s="50"/>
      <c r="KB154" s="50"/>
      <c r="KC154" s="50"/>
      <c r="KD154" s="50"/>
      <c r="KE154" s="50"/>
      <c r="KF154" s="50"/>
      <c r="KG154" s="50"/>
      <c r="KH154" s="50"/>
      <c r="KI154" s="50"/>
      <c r="KJ154" s="50"/>
      <c r="KK154" s="50"/>
      <c r="KL154" s="50"/>
      <c r="KM154" s="50"/>
      <c r="KN154" s="50"/>
      <c r="KO154" s="50"/>
      <c r="KP154" s="50"/>
      <c r="KQ154" s="50"/>
      <c r="KR154" s="50"/>
      <c r="KS154" s="50"/>
      <c r="KT154" s="50"/>
      <c r="KU154" s="50"/>
      <c r="KV154" s="50"/>
      <c r="KW154" s="50"/>
      <c r="KX154" s="50"/>
      <c r="KY154" s="50"/>
      <c r="KZ154" s="50"/>
      <c r="LA154" s="50"/>
      <c r="LB154" s="50"/>
      <c r="LC154" s="50"/>
      <c r="LD154" s="50"/>
      <c r="LE154" s="50"/>
      <c r="LF154" s="50"/>
      <c r="LG154" s="50"/>
      <c r="LH154" s="50"/>
      <c r="LI154" s="50"/>
      <c r="LJ154" s="50"/>
      <c r="LK154" s="50"/>
      <c r="LL154" s="50"/>
      <c r="LM154" s="50"/>
      <c r="LN154" s="50"/>
      <c r="LO154" s="50"/>
      <c r="LP154" s="50"/>
      <c r="LQ154" s="50"/>
      <c r="LR154" s="50"/>
      <c r="LS154" s="50"/>
      <c r="LT154" s="50"/>
      <c r="LU154" s="50"/>
      <c r="LV154" s="50"/>
      <c r="LW154" s="50"/>
      <c r="LX154" s="50"/>
      <c r="LY154" s="50"/>
      <c r="LZ154" s="50"/>
      <c r="MA154" s="50"/>
      <c r="MB154" s="50"/>
      <c r="MC154" s="50"/>
      <c r="MD154" s="50"/>
      <c r="ME154" s="50"/>
      <c r="MF154" s="50"/>
      <c r="MG154" s="50"/>
      <c r="MH154" s="50"/>
      <c r="MI154" s="50"/>
      <c r="MJ154" s="50"/>
      <c r="MK154" s="50"/>
      <c r="ML154" s="50"/>
      <c r="MM154" s="50"/>
      <c r="MN154" s="50"/>
      <c r="MO154" s="50"/>
      <c r="MP154" s="50"/>
      <c r="MQ154" s="50"/>
      <c r="MR154" s="50"/>
      <c r="MS154" s="50"/>
      <c r="MT154" s="50"/>
      <c r="MU154" s="50"/>
      <c r="MV154" s="50"/>
      <c r="MW154" s="50"/>
      <c r="MX154" s="50"/>
      <c r="MY154" s="50"/>
      <c r="MZ154" s="50"/>
      <c r="NA154" s="50"/>
      <c r="NB154" s="50"/>
      <c r="NC154" s="50"/>
      <c r="ND154" s="50"/>
      <c r="NE154" s="50"/>
      <c r="NF154" s="50"/>
      <c r="NG154" s="50"/>
      <c r="NH154" s="50"/>
      <c r="NI154" s="50"/>
      <c r="NJ154" s="50"/>
      <c r="NK154" s="50"/>
      <c r="NL154" s="50"/>
      <c r="NM154" s="50"/>
      <c r="NN154" s="50"/>
      <c r="NO154" s="50"/>
      <c r="NP154" s="50"/>
      <c r="NQ154" s="50"/>
      <c r="NR154" s="50"/>
      <c r="NS154" s="50"/>
      <c r="NT154" s="50"/>
      <c r="NU154" s="50"/>
      <c r="NV154" s="50"/>
      <c r="NW154" s="50"/>
      <c r="NX154" s="50"/>
      <c r="NY154" s="50"/>
      <c r="NZ154" s="50"/>
      <c r="OA154" s="50"/>
      <c r="OB154" s="50"/>
      <c r="OC154" s="50"/>
      <c r="OD154" s="50"/>
      <c r="OE154" s="50"/>
      <c r="OF154" s="50"/>
      <c r="OG154" s="50"/>
      <c r="OH154" s="50"/>
      <c r="OI154" s="50"/>
      <c r="OJ154" s="50"/>
      <c r="OK154" s="50"/>
      <c r="OL154" s="50"/>
      <c r="OM154" s="50"/>
      <c r="ON154" s="50"/>
      <c r="OO154" s="50"/>
      <c r="OP154" s="50"/>
      <c r="OQ154" s="50"/>
      <c r="OR154" s="50"/>
      <c r="OS154" s="50"/>
      <c r="OT154" s="50"/>
      <c r="OU154" s="50"/>
      <c r="OV154" s="50"/>
      <c r="OW154" s="50"/>
      <c r="OX154" s="50"/>
      <c r="OY154" s="50"/>
      <c r="OZ154" s="50"/>
      <c r="PA154" s="50"/>
      <c r="PB154" s="50"/>
      <c r="PC154" s="50"/>
      <c r="PD154" s="50"/>
      <c r="PE154" s="50"/>
      <c r="PF154" s="50"/>
      <c r="PG154" s="50"/>
      <c r="PH154" s="50"/>
      <c r="PI154" s="50"/>
      <c r="PJ154" s="50"/>
      <c r="PK154" s="50"/>
      <c r="PL154" s="50"/>
      <c r="PM154" s="50"/>
      <c r="PN154" s="50"/>
      <c r="PO154" s="50"/>
      <c r="PP154" s="50"/>
      <c r="PQ154" s="50"/>
      <c r="PR154" s="50"/>
      <c r="PS154" s="50"/>
      <c r="PT154" s="50"/>
      <c r="PU154" s="50"/>
      <c r="PV154" s="50"/>
      <c r="PW154" s="50"/>
      <c r="PX154" s="50"/>
      <c r="PY154" s="50"/>
      <c r="PZ154" s="50"/>
      <c r="QA154" s="50"/>
      <c r="QB154" s="50"/>
      <c r="QC154" s="50"/>
      <c r="QD154" s="50"/>
      <c r="QE154" s="50"/>
      <c r="QF154" s="50"/>
      <c r="QG154" s="50"/>
      <c r="QH154" s="50"/>
      <c r="QI154" s="50"/>
      <c r="QJ154" s="50"/>
      <c r="QK154" s="50"/>
      <c r="QL154" s="50"/>
      <c r="QM154" s="50"/>
      <c r="QN154" s="50"/>
      <c r="QO154" s="50"/>
      <c r="QP154" s="50"/>
      <c r="QQ154" s="50"/>
      <c r="QR154" s="50"/>
      <c r="QS154" s="50"/>
      <c r="QT154" s="50"/>
      <c r="QU154" s="50"/>
      <c r="QV154" s="50"/>
      <c r="QW154" s="50"/>
      <c r="QX154" s="50"/>
      <c r="QY154" s="50"/>
      <c r="QZ154" s="50"/>
      <c r="RA154" s="50"/>
      <c r="RB154" s="50"/>
      <c r="RC154" s="50"/>
      <c r="RD154" s="50"/>
      <c r="RE154" s="50"/>
      <c r="RF154" s="50"/>
      <c r="RG154" s="50"/>
      <c r="RH154" s="50"/>
      <c r="RI154" s="50"/>
      <c r="RJ154" s="50"/>
      <c r="RK154" s="50"/>
      <c r="RL154" s="50"/>
      <c r="RM154" s="50"/>
      <c r="RN154" s="50"/>
      <c r="RO154" s="50"/>
      <c r="RP154" s="50"/>
      <c r="RQ154" s="50"/>
      <c r="RR154" s="50"/>
      <c r="RS154" s="50"/>
      <c r="RT154" s="50"/>
      <c r="RU154" s="50"/>
      <c r="RV154" s="50"/>
      <c r="RW154" s="50"/>
      <c r="RX154" s="50"/>
      <c r="RY154" s="50"/>
      <c r="RZ154" s="50"/>
      <c r="SA154" s="50"/>
      <c r="SB154" s="50"/>
      <c r="SC154" s="50"/>
      <c r="SD154" s="50"/>
      <c r="SE154" s="50"/>
      <c r="SF154" s="50"/>
      <c r="SG154" s="50"/>
      <c r="SH154" s="50"/>
      <c r="SI154" s="50"/>
      <c r="SJ154" s="50"/>
      <c r="SK154" s="50"/>
      <c r="SL154" s="50"/>
      <c r="SM154" s="50"/>
      <c r="SN154" s="50"/>
      <c r="SO154" s="50"/>
      <c r="SP154" s="50"/>
      <c r="SQ154" s="50"/>
      <c r="SR154" s="50"/>
      <c r="SS154" s="50"/>
      <c r="ST154" s="50"/>
      <c r="SU154" s="50"/>
      <c r="SV154" s="50"/>
      <c r="SW154" s="50"/>
      <c r="SX154" s="50"/>
      <c r="SY154" s="50"/>
      <c r="SZ154" s="50"/>
      <c r="TA154" s="50"/>
      <c r="TB154" s="50"/>
      <c r="TC154" s="50"/>
      <c r="TD154" s="50"/>
      <c r="TE154" s="50"/>
      <c r="TF154" s="50"/>
      <c r="TG154" s="50"/>
      <c r="TH154" s="50"/>
      <c r="TI154" s="50"/>
      <c r="TJ154" s="50"/>
      <c r="TK154" s="50"/>
      <c r="TL154" s="50"/>
      <c r="TM154" s="50"/>
      <c r="TN154" s="50"/>
      <c r="TO154" s="50"/>
      <c r="TP154" s="50"/>
      <c r="TQ154" s="50"/>
      <c r="TR154" s="50"/>
      <c r="TS154" s="50"/>
      <c r="TT154" s="50"/>
      <c r="TU154" s="50"/>
      <c r="TV154" s="50"/>
      <c r="TW154" s="50"/>
      <c r="TX154" s="50"/>
      <c r="TY154" s="50"/>
      <c r="TZ154" s="50"/>
      <c r="UA154" s="50"/>
      <c r="UB154" s="50"/>
      <c r="UC154" s="50"/>
      <c r="UD154" s="50"/>
      <c r="UE154" s="50"/>
      <c r="UF154" s="50"/>
      <c r="UG154" s="50"/>
      <c r="UH154" s="50"/>
      <c r="UI154" s="50"/>
      <c r="UJ154" s="50"/>
      <c r="UK154" s="50"/>
      <c r="UL154" s="50"/>
      <c r="UM154" s="50"/>
      <c r="UN154" s="50"/>
      <c r="UO154" s="50"/>
      <c r="UP154" s="50"/>
      <c r="UQ154" s="50"/>
      <c r="UR154" s="50"/>
      <c r="US154" s="50"/>
      <c r="UT154" s="50"/>
      <c r="UU154" s="50"/>
      <c r="UV154" s="50"/>
    </row>
    <row r="155" spans="1:568" s="51" customFormat="1" ht="409.6" customHeight="1" x14ac:dyDescent="1.75">
      <c r="A155" s="194"/>
      <c r="B155" s="145"/>
      <c r="C155" s="145"/>
      <c r="D155" s="145"/>
      <c r="E155" s="198"/>
      <c r="F155" s="176"/>
      <c r="G155" s="176"/>
      <c r="H155" s="176"/>
      <c r="I155" s="176"/>
      <c r="J155" s="191"/>
      <c r="K155" s="49"/>
      <c r="L155" s="49"/>
      <c r="M155" s="194"/>
      <c r="N155" s="54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0"/>
      <c r="BW155" s="50"/>
      <c r="BX155" s="50"/>
      <c r="BY155" s="50"/>
      <c r="BZ155" s="50"/>
      <c r="CA155" s="50"/>
      <c r="CB155" s="50"/>
      <c r="CC155" s="50"/>
      <c r="CD155" s="50"/>
      <c r="CE155" s="50"/>
      <c r="CF155" s="50"/>
      <c r="CG155" s="50"/>
      <c r="CH155" s="50"/>
      <c r="CI155" s="50"/>
      <c r="CJ155" s="50"/>
      <c r="CK155" s="50"/>
      <c r="CL155" s="50"/>
      <c r="CM155" s="50"/>
      <c r="CN155" s="50"/>
      <c r="CO155" s="50"/>
      <c r="CP155" s="50"/>
      <c r="CQ155" s="50"/>
      <c r="CR155" s="50"/>
      <c r="CS155" s="50"/>
      <c r="CT155" s="50"/>
      <c r="CU155" s="50"/>
      <c r="CV155" s="50"/>
      <c r="CW155" s="50"/>
      <c r="CX155" s="50"/>
      <c r="CY155" s="50"/>
      <c r="CZ155" s="50"/>
      <c r="DA155" s="50"/>
      <c r="DB155" s="50"/>
      <c r="DC155" s="50"/>
      <c r="DD155" s="50"/>
      <c r="DE155" s="50"/>
      <c r="DF155" s="50"/>
      <c r="DG155" s="50"/>
      <c r="DH155" s="50"/>
      <c r="DI155" s="50"/>
      <c r="DJ155" s="50"/>
      <c r="DK155" s="50"/>
      <c r="DL155" s="50"/>
      <c r="DM155" s="50"/>
      <c r="DN155" s="50"/>
      <c r="DO155" s="50"/>
      <c r="DP155" s="50"/>
      <c r="DQ155" s="50"/>
      <c r="DR155" s="50"/>
      <c r="DS155" s="50"/>
      <c r="DT155" s="50"/>
      <c r="DU155" s="50"/>
      <c r="DV155" s="50"/>
      <c r="DW155" s="50"/>
      <c r="DX155" s="50"/>
      <c r="DY155" s="50"/>
      <c r="DZ155" s="50"/>
      <c r="EA155" s="50"/>
      <c r="EB155" s="50"/>
      <c r="EC155" s="50"/>
      <c r="ED155" s="50"/>
      <c r="EE155" s="50"/>
      <c r="EF155" s="50"/>
      <c r="EG155" s="50"/>
      <c r="EH155" s="50"/>
      <c r="EI155" s="50"/>
      <c r="EJ155" s="50"/>
      <c r="EK155" s="50"/>
      <c r="EL155" s="50"/>
      <c r="EM155" s="50"/>
      <c r="EN155" s="50"/>
      <c r="EO155" s="50"/>
      <c r="EP155" s="50"/>
      <c r="EQ155" s="50"/>
      <c r="ER155" s="50"/>
      <c r="ES155" s="50"/>
      <c r="ET155" s="50"/>
      <c r="EU155" s="50"/>
      <c r="EV155" s="50"/>
      <c r="EW155" s="50"/>
      <c r="EX155" s="50"/>
      <c r="EY155" s="50"/>
      <c r="EZ155" s="50"/>
      <c r="FA155" s="50"/>
      <c r="FB155" s="50"/>
      <c r="FC155" s="50"/>
      <c r="FD155" s="50"/>
      <c r="FE155" s="50"/>
      <c r="FF155" s="50"/>
      <c r="FG155" s="50"/>
      <c r="FH155" s="50"/>
      <c r="FI155" s="50"/>
      <c r="FJ155" s="50"/>
      <c r="FK155" s="50"/>
      <c r="FL155" s="50"/>
      <c r="FM155" s="50"/>
      <c r="FN155" s="50"/>
      <c r="FO155" s="50"/>
      <c r="FP155" s="50"/>
      <c r="FQ155" s="50"/>
      <c r="FR155" s="50"/>
      <c r="FS155" s="50"/>
      <c r="FT155" s="50"/>
      <c r="FU155" s="50"/>
      <c r="FV155" s="50"/>
      <c r="FW155" s="50"/>
      <c r="FX155" s="50"/>
      <c r="FY155" s="50"/>
      <c r="FZ155" s="50"/>
      <c r="GA155" s="50"/>
      <c r="GB155" s="50"/>
      <c r="GC155" s="50"/>
      <c r="GD155" s="50"/>
      <c r="GE155" s="50"/>
      <c r="GF155" s="50"/>
      <c r="GG155" s="50"/>
      <c r="GH155" s="50"/>
      <c r="GI155" s="50"/>
      <c r="GJ155" s="50"/>
      <c r="GK155" s="50"/>
      <c r="GL155" s="50"/>
      <c r="GM155" s="50"/>
      <c r="GN155" s="50"/>
      <c r="GO155" s="50"/>
      <c r="GP155" s="50"/>
      <c r="GQ155" s="50"/>
      <c r="GR155" s="50"/>
      <c r="GS155" s="50"/>
      <c r="GT155" s="50"/>
      <c r="GU155" s="50"/>
      <c r="GV155" s="50"/>
      <c r="GW155" s="50"/>
      <c r="GX155" s="50"/>
      <c r="GY155" s="50"/>
      <c r="GZ155" s="50"/>
      <c r="HA155" s="50"/>
      <c r="HB155" s="50"/>
      <c r="HC155" s="50"/>
      <c r="HD155" s="50"/>
      <c r="HE155" s="50"/>
      <c r="HF155" s="50"/>
      <c r="HG155" s="50"/>
      <c r="HH155" s="50"/>
      <c r="HI155" s="50"/>
      <c r="HJ155" s="50"/>
      <c r="HK155" s="50"/>
      <c r="HL155" s="50"/>
      <c r="HM155" s="50"/>
      <c r="HN155" s="50"/>
      <c r="HO155" s="50"/>
      <c r="HP155" s="50"/>
      <c r="HQ155" s="50"/>
      <c r="HR155" s="50"/>
      <c r="HS155" s="50"/>
      <c r="HT155" s="50"/>
      <c r="HU155" s="50"/>
      <c r="HV155" s="50"/>
      <c r="HW155" s="50"/>
      <c r="HX155" s="50"/>
      <c r="HY155" s="50"/>
      <c r="HZ155" s="50"/>
      <c r="IA155" s="50"/>
      <c r="IB155" s="50"/>
      <c r="IC155" s="50"/>
      <c r="ID155" s="50"/>
      <c r="IE155" s="50"/>
      <c r="IF155" s="50"/>
      <c r="IG155" s="50"/>
      <c r="IH155" s="50"/>
      <c r="II155" s="50"/>
      <c r="IJ155" s="50"/>
      <c r="IK155" s="50"/>
      <c r="IL155" s="50"/>
      <c r="IM155" s="50"/>
      <c r="IN155" s="50"/>
      <c r="IO155" s="50"/>
      <c r="IP155" s="50"/>
      <c r="IQ155" s="50"/>
      <c r="IR155" s="50"/>
      <c r="IS155" s="50"/>
      <c r="IT155" s="50"/>
      <c r="IU155" s="50"/>
      <c r="IV155" s="50"/>
      <c r="IW155" s="50"/>
      <c r="IX155" s="50"/>
      <c r="IY155" s="50"/>
      <c r="IZ155" s="50"/>
      <c r="JA155" s="50"/>
      <c r="JB155" s="50"/>
      <c r="JC155" s="50"/>
      <c r="JD155" s="50"/>
      <c r="JE155" s="50"/>
      <c r="JF155" s="50"/>
      <c r="JG155" s="50"/>
      <c r="JH155" s="50"/>
      <c r="JI155" s="50"/>
      <c r="JJ155" s="50"/>
      <c r="JK155" s="50"/>
      <c r="JL155" s="50"/>
      <c r="JM155" s="50"/>
      <c r="JN155" s="50"/>
      <c r="JO155" s="50"/>
      <c r="JP155" s="50"/>
      <c r="JQ155" s="50"/>
      <c r="JR155" s="50"/>
      <c r="JS155" s="50"/>
      <c r="JT155" s="50"/>
      <c r="JU155" s="50"/>
      <c r="JV155" s="50"/>
      <c r="JW155" s="50"/>
      <c r="JX155" s="50"/>
      <c r="JY155" s="50"/>
      <c r="JZ155" s="50"/>
      <c r="KA155" s="50"/>
      <c r="KB155" s="50"/>
      <c r="KC155" s="50"/>
      <c r="KD155" s="50"/>
      <c r="KE155" s="50"/>
      <c r="KF155" s="50"/>
      <c r="KG155" s="50"/>
      <c r="KH155" s="50"/>
      <c r="KI155" s="50"/>
      <c r="KJ155" s="50"/>
      <c r="KK155" s="50"/>
      <c r="KL155" s="50"/>
      <c r="KM155" s="50"/>
      <c r="KN155" s="50"/>
      <c r="KO155" s="50"/>
      <c r="KP155" s="50"/>
      <c r="KQ155" s="50"/>
      <c r="KR155" s="50"/>
      <c r="KS155" s="50"/>
      <c r="KT155" s="50"/>
      <c r="KU155" s="50"/>
      <c r="KV155" s="50"/>
      <c r="KW155" s="50"/>
      <c r="KX155" s="50"/>
      <c r="KY155" s="50"/>
      <c r="KZ155" s="50"/>
      <c r="LA155" s="50"/>
      <c r="LB155" s="50"/>
      <c r="LC155" s="50"/>
      <c r="LD155" s="50"/>
      <c r="LE155" s="50"/>
      <c r="LF155" s="50"/>
      <c r="LG155" s="50"/>
      <c r="LH155" s="50"/>
      <c r="LI155" s="50"/>
      <c r="LJ155" s="50"/>
      <c r="LK155" s="50"/>
      <c r="LL155" s="50"/>
      <c r="LM155" s="50"/>
      <c r="LN155" s="50"/>
      <c r="LO155" s="50"/>
      <c r="LP155" s="50"/>
      <c r="LQ155" s="50"/>
      <c r="LR155" s="50"/>
      <c r="LS155" s="50"/>
      <c r="LT155" s="50"/>
      <c r="LU155" s="50"/>
      <c r="LV155" s="50"/>
      <c r="LW155" s="50"/>
      <c r="LX155" s="50"/>
      <c r="LY155" s="50"/>
      <c r="LZ155" s="50"/>
      <c r="MA155" s="50"/>
      <c r="MB155" s="50"/>
      <c r="MC155" s="50"/>
      <c r="MD155" s="50"/>
      <c r="ME155" s="50"/>
      <c r="MF155" s="50"/>
      <c r="MG155" s="50"/>
      <c r="MH155" s="50"/>
      <c r="MI155" s="50"/>
      <c r="MJ155" s="50"/>
      <c r="MK155" s="50"/>
      <c r="ML155" s="50"/>
      <c r="MM155" s="50"/>
      <c r="MN155" s="50"/>
      <c r="MO155" s="50"/>
      <c r="MP155" s="50"/>
      <c r="MQ155" s="50"/>
      <c r="MR155" s="50"/>
      <c r="MS155" s="50"/>
      <c r="MT155" s="50"/>
      <c r="MU155" s="50"/>
      <c r="MV155" s="50"/>
      <c r="MW155" s="50"/>
      <c r="MX155" s="50"/>
      <c r="MY155" s="50"/>
      <c r="MZ155" s="50"/>
      <c r="NA155" s="50"/>
      <c r="NB155" s="50"/>
      <c r="NC155" s="50"/>
      <c r="ND155" s="50"/>
      <c r="NE155" s="50"/>
      <c r="NF155" s="50"/>
      <c r="NG155" s="50"/>
      <c r="NH155" s="50"/>
      <c r="NI155" s="50"/>
      <c r="NJ155" s="50"/>
      <c r="NK155" s="50"/>
      <c r="NL155" s="50"/>
      <c r="NM155" s="50"/>
      <c r="NN155" s="50"/>
      <c r="NO155" s="50"/>
      <c r="NP155" s="50"/>
      <c r="NQ155" s="50"/>
      <c r="NR155" s="50"/>
      <c r="NS155" s="50"/>
      <c r="NT155" s="50"/>
      <c r="NU155" s="50"/>
      <c r="NV155" s="50"/>
      <c r="NW155" s="50"/>
      <c r="NX155" s="50"/>
      <c r="NY155" s="50"/>
      <c r="NZ155" s="50"/>
      <c r="OA155" s="50"/>
      <c r="OB155" s="50"/>
      <c r="OC155" s="50"/>
      <c r="OD155" s="50"/>
      <c r="OE155" s="50"/>
      <c r="OF155" s="50"/>
      <c r="OG155" s="50"/>
      <c r="OH155" s="50"/>
      <c r="OI155" s="50"/>
      <c r="OJ155" s="50"/>
      <c r="OK155" s="50"/>
      <c r="OL155" s="50"/>
      <c r="OM155" s="50"/>
      <c r="ON155" s="50"/>
      <c r="OO155" s="50"/>
      <c r="OP155" s="50"/>
      <c r="OQ155" s="50"/>
      <c r="OR155" s="50"/>
      <c r="OS155" s="50"/>
      <c r="OT155" s="50"/>
      <c r="OU155" s="50"/>
      <c r="OV155" s="50"/>
      <c r="OW155" s="50"/>
      <c r="OX155" s="50"/>
      <c r="OY155" s="50"/>
      <c r="OZ155" s="50"/>
      <c r="PA155" s="50"/>
      <c r="PB155" s="50"/>
      <c r="PC155" s="50"/>
      <c r="PD155" s="50"/>
      <c r="PE155" s="50"/>
      <c r="PF155" s="50"/>
      <c r="PG155" s="50"/>
      <c r="PH155" s="50"/>
      <c r="PI155" s="50"/>
      <c r="PJ155" s="50"/>
      <c r="PK155" s="50"/>
      <c r="PL155" s="50"/>
      <c r="PM155" s="50"/>
      <c r="PN155" s="50"/>
      <c r="PO155" s="50"/>
      <c r="PP155" s="50"/>
      <c r="PQ155" s="50"/>
      <c r="PR155" s="50"/>
      <c r="PS155" s="50"/>
      <c r="PT155" s="50"/>
      <c r="PU155" s="50"/>
      <c r="PV155" s="50"/>
      <c r="PW155" s="50"/>
      <c r="PX155" s="50"/>
      <c r="PY155" s="50"/>
      <c r="PZ155" s="50"/>
      <c r="QA155" s="50"/>
      <c r="QB155" s="50"/>
      <c r="QC155" s="50"/>
      <c r="QD155" s="50"/>
      <c r="QE155" s="50"/>
      <c r="QF155" s="50"/>
      <c r="QG155" s="50"/>
      <c r="QH155" s="50"/>
      <c r="QI155" s="50"/>
      <c r="QJ155" s="50"/>
      <c r="QK155" s="50"/>
      <c r="QL155" s="50"/>
      <c r="QM155" s="50"/>
      <c r="QN155" s="50"/>
      <c r="QO155" s="50"/>
      <c r="QP155" s="50"/>
      <c r="QQ155" s="50"/>
      <c r="QR155" s="50"/>
      <c r="QS155" s="50"/>
      <c r="QT155" s="50"/>
      <c r="QU155" s="50"/>
      <c r="QV155" s="50"/>
      <c r="QW155" s="50"/>
      <c r="QX155" s="50"/>
      <c r="QY155" s="50"/>
      <c r="QZ155" s="50"/>
      <c r="RA155" s="50"/>
      <c r="RB155" s="50"/>
      <c r="RC155" s="50"/>
      <c r="RD155" s="50"/>
      <c r="RE155" s="50"/>
      <c r="RF155" s="50"/>
      <c r="RG155" s="50"/>
      <c r="RH155" s="50"/>
      <c r="RI155" s="50"/>
      <c r="RJ155" s="50"/>
      <c r="RK155" s="50"/>
      <c r="RL155" s="50"/>
      <c r="RM155" s="50"/>
      <c r="RN155" s="50"/>
      <c r="RO155" s="50"/>
      <c r="RP155" s="50"/>
      <c r="RQ155" s="50"/>
      <c r="RR155" s="50"/>
      <c r="RS155" s="50"/>
      <c r="RT155" s="50"/>
      <c r="RU155" s="50"/>
      <c r="RV155" s="50"/>
      <c r="RW155" s="50"/>
      <c r="RX155" s="50"/>
      <c r="RY155" s="50"/>
      <c r="RZ155" s="50"/>
      <c r="SA155" s="50"/>
      <c r="SB155" s="50"/>
      <c r="SC155" s="50"/>
      <c r="SD155" s="50"/>
      <c r="SE155" s="50"/>
      <c r="SF155" s="50"/>
      <c r="SG155" s="50"/>
      <c r="SH155" s="50"/>
      <c r="SI155" s="50"/>
      <c r="SJ155" s="50"/>
      <c r="SK155" s="50"/>
      <c r="SL155" s="50"/>
      <c r="SM155" s="50"/>
      <c r="SN155" s="50"/>
      <c r="SO155" s="50"/>
      <c r="SP155" s="50"/>
      <c r="SQ155" s="50"/>
      <c r="SR155" s="50"/>
      <c r="SS155" s="50"/>
      <c r="ST155" s="50"/>
      <c r="SU155" s="50"/>
      <c r="SV155" s="50"/>
      <c r="SW155" s="50"/>
      <c r="SX155" s="50"/>
      <c r="SY155" s="50"/>
      <c r="SZ155" s="50"/>
      <c r="TA155" s="50"/>
      <c r="TB155" s="50"/>
      <c r="TC155" s="50"/>
      <c r="TD155" s="50"/>
      <c r="TE155" s="50"/>
      <c r="TF155" s="50"/>
      <c r="TG155" s="50"/>
      <c r="TH155" s="50"/>
      <c r="TI155" s="50"/>
      <c r="TJ155" s="50"/>
      <c r="TK155" s="50"/>
      <c r="TL155" s="50"/>
      <c r="TM155" s="50"/>
      <c r="TN155" s="50"/>
      <c r="TO155" s="50"/>
      <c r="TP155" s="50"/>
      <c r="TQ155" s="50"/>
      <c r="TR155" s="50"/>
      <c r="TS155" s="50"/>
      <c r="TT155" s="50"/>
      <c r="TU155" s="50"/>
      <c r="TV155" s="50"/>
      <c r="TW155" s="50"/>
      <c r="TX155" s="50"/>
      <c r="TY155" s="50"/>
      <c r="TZ155" s="50"/>
      <c r="UA155" s="50"/>
      <c r="UB155" s="50"/>
      <c r="UC155" s="50"/>
      <c r="UD155" s="50"/>
      <c r="UE155" s="50"/>
      <c r="UF155" s="50"/>
      <c r="UG155" s="50"/>
      <c r="UH155" s="50"/>
      <c r="UI155" s="50"/>
      <c r="UJ155" s="50"/>
      <c r="UK155" s="50"/>
      <c r="UL155" s="50"/>
      <c r="UM155" s="50"/>
      <c r="UN155" s="50"/>
      <c r="UO155" s="50"/>
      <c r="UP155" s="50"/>
      <c r="UQ155" s="50"/>
      <c r="UR155" s="50"/>
      <c r="US155" s="50"/>
      <c r="UT155" s="50"/>
      <c r="UU155" s="50"/>
      <c r="UV155" s="50"/>
    </row>
    <row r="156" spans="1:568" s="51" customFormat="1" ht="383.25" customHeight="1" x14ac:dyDescent="1.75">
      <c r="A156" s="194"/>
      <c r="B156" s="138"/>
      <c r="C156" s="138"/>
      <c r="D156" s="138"/>
      <c r="E156" s="199"/>
      <c r="F156" s="176"/>
      <c r="G156" s="176"/>
      <c r="H156" s="176"/>
      <c r="I156" s="176"/>
      <c r="J156" s="192"/>
      <c r="K156" s="49"/>
      <c r="L156" s="49"/>
      <c r="M156" s="194"/>
      <c r="N156" s="54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0"/>
      <c r="BW156" s="50"/>
      <c r="BX156" s="50"/>
      <c r="BY156" s="50"/>
      <c r="BZ156" s="50"/>
      <c r="CA156" s="50"/>
      <c r="CB156" s="50"/>
      <c r="CC156" s="50"/>
      <c r="CD156" s="50"/>
      <c r="CE156" s="50"/>
      <c r="CF156" s="50"/>
      <c r="CG156" s="50"/>
      <c r="CH156" s="50"/>
      <c r="CI156" s="50"/>
      <c r="CJ156" s="50"/>
      <c r="CK156" s="50"/>
      <c r="CL156" s="50"/>
      <c r="CM156" s="50"/>
      <c r="CN156" s="50"/>
      <c r="CO156" s="50"/>
      <c r="CP156" s="50"/>
      <c r="CQ156" s="50"/>
      <c r="CR156" s="50"/>
      <c r="CS156" s="50"/>
      <c r="CT156" s="50"/>
      <c r="CU156" s="50"/>
      <c r="CV156" s="50"/>
      <c r="CW156" s="50"/>
      <c r="CX156" s="50"/>
      <c r="CY156" s="50"/>
      <c r="CZ156" s="50"/>
      <c r="DA156" s="50"/>
      <c r="DB156" s="50"/>
      <c r="DC156" s="50"/>
      <c r="DD156" s="50"/>
      <c r="DE156" s="50"/>
      <c r="DF156" s="50"/>
      <c r="DG156" s="50"/>
      <c r="DH156" s="50"/>
      <c r="DI156" s="50"/>
      <c r="DJ156" s="50"/>
      <c r="DK156" s="50"/>
      <c r="DL156" s="50"/>
      <c r="DM156" s="50"/>
      <c r="DN156" s="50"/>
      <c r="DO156" s="50"/>
      <c r="DP156" s="50"/>
      <c r="DQ156" s="50"/>
      <c r="DR156" s="50"/>
      <c r="DS156" s="50"/>
      <c r="DT156" s="50"/>
      <c r="DU156" s="50"/>
      <c r="DV156" s="50"/>
      <c r="DW156" s="50"/>
      <c r="DX156" s="50"/>
      <c r="DY156" s="50"/>
      <c r="DZ156" s="50"/>
      <c r="EA156" s="50"/>
      <c r="EB156" s="50"/>
      <c r="EC156" s="50"/>
      <c r="ED156" s="50"/>
      <c r="EE156" s="50"/>
      <c r="EF156" s="50"/>
      <c r="EG156" s="50"/>
      <c r="EH156" s="50"/>
      <c r="EI156" s="50"/>
      <c r="EJ156" s="50"/>
      <c r="EK156" s="50"/>
      <c r="EL156" s="50"/>
      <c r="EM156" s="50"/>
      <c r="EN156" s="50"/>
      <c r="EO156" s="50"/>
      <c r="EP156" s="50"/>
      <c r="EQ156" s="50"/>
      <c r="ER156" s="50"/>
      <c r="ES156" s="50"/>
      <c r="ET156" s="50"/>
      <c r="EU156" s="50"/>
      <c r="EV156" s="50"/>
      <c r="EW156" s="50"/>
      <c r="EX156" s="50"/>
      <c r="EY156" s="50"/>
      <c r="EZ156" s="50"/>
      <c r="FA156" s="50"/>
      <c r="FB156" s="50"/>
      <c r="FC156" s="50"/>
      <c r="FD156" s="50"/>
      <c r="FE156" s="50"/>
      <c r="FF156" s="50"/>
      <c r="FG156" s="50"/>
      <c r="FH156" s="50"/>
      <c r="FI156" s="50"/>
      <c r="FJ156" s="50"/>
      <c r="FK156" s="50"/>
      <c r="FL156" s="50"/>
      <c r="FM156" s="50"/>
      <c r="FN156" s="50"/>
      <c r="FO156" s="50"/>
      <c r="FP156" s="50"/>
      <c r="FQ156" s="50"/>
      <c r="FR156" s="50"/>
      <c r="FS156" s="50"/>
      <c r="FT156" s="50"/>
      <c r="FU156" s="50"/>
      <c r="FV156" s="50"/>
      <c r="FW156" s="50"/>
      <c r="FX156" s="50"/>
      <c r="FY156" s="50"/>
      <c r="FZ156" s="50"/>
      <c r="GA156" s="50"/>
      <c r="GB156" s="50"/>
      <c r="GC156" s="50"/>
      <c r="GD156" s="50"/>
      <c r="GE156" s="50"/>
      <c r="GF156" s="50"/>
      <c r="GG156" s="50"/>
      <c r="GH156" s="50"/>
      <c r="GI156" s="50"/>
      <c r="GJ156" s="50"/>
      <c r="GK156" s="50"/>
      <c r="GL156" s="50"/>
      <c r="GM156" s="50"/>
      <c r="GN156" s="50"/>
      <c r="GO156" s="50"/>
      <c r="GP156" s="50"/>
      <c r="GQ156" s="50"/>
      <c r="GR156" s="50"/>
      <c r="GS156" s="50"/>
      <c r="GT156" s="50"/>
      <c r="GU156" s="50"/>
      <c r="GV156" s="50"/>
      <c r="GW156" s="50"/>
      <c r="GX156" s="50"/>
      <c r="GY156" s="50"/>
      <c r="GZ156" s="50"/>
      <c r="HA156" s="50"/>
      <c r="HB156" s="50"/>
      <c r="HC156" s="50"/>
      <c r="HD156" s="50"/>
      <c r="HE156" s="50"/>
      <c r="HF156" s="50"/>
      <c r="HG156" s="50"/>
      <c r="HH156" s="50"/>
      <c r="HI156" s="50"/>
      <c r="HJ156" s="50"/>
      <c r="HK156" s="50"/>
      <c r="HL156" s="50"/>
      <c r="HM156" s="50"/>
      <c r="HN156" s="50"/>
      <c r="HO156" s="50"/>
      <c r="HP156" s="50"/>
      <c r="HQ156" s="50"/>
      <c r="HR156" s="50"/>
      <c r="HS156" s="50"/>
      <c r="HT156" s="50"/>
      <c r="HU156" s="50"/>
      <c r="HV156" s="50"/>
      <c r="HW156" s="50"/>
      <c r="HX156" s="50"/>
      <c r="HY156" s="50"/>
      <c r="HZ156" s="50"/>
      <c r="IA156" s="50"/>
      <c r="IB156" s="50"/>
      <c r="IC156" s="50"/>
      <c r="ID156" s="50"/>
      <c r="IE156" s="50"/>
      <c r="IF156" s="50"/>
      <c r="IG156" s="50"/>
      <c r="IH156" s="50"/>
      <c r="II156" s="50"/>
      <c r="IJ156" s="50"/>
      <c r="IK156" s="50"/>
      <c r="IL156" s="50"/>
      <c r="IM156" s="50"/>
      <c r="IN156" s="50"/>
      <c r="IO156" s="50"/>
      <c r="IP156" s="50"/>
      <c r="IQ156" s="50"/>
      <c r="IR156" s="50"/>
      <c r="IS156" s="50"/>
      <c r="IT156" s="50"/>
      <c r="IU156" s="50"/>
      <c r="IV156" s="50"/>
      <c r="IW156" s="50"/>
      <c r="IX156" s="50"/>
      <c r="IY156" s="50"/>
      <c r="IZ156" s="50"/>
      <c r="JA156" s="50"/>
      <c r="JB156" s="50"/>
      <c r="JC156" s="50"/>
      <c r="JD156" s="50"/>
      <c r="JE156" s="50"/>
      <c r="JF156" s="50"/>
      <c r="JG156" s="50"/>
      <c r="JH156" s="50"/>
      <c r="JI156" s="50"/>
      <c r="JJ156" s="50"/>
      <c r="JK156" s="50"/>
      <c r="JL156" s="50"/>
      <c r="JM156" s="50"/>
      <c r="JN156" s="50"/>
      <c r="JO156" s="50"/>
      <c r="JP156" s="50"/>
      <c r="JQ156" s="50"/>
      <c r="JR156" s="50"/>
      <c r="JS156" s="50"/>
      <c r="JT156" s="50"/>
      <c r="JU156" s="50"/>
      <c r="JV156" s="50"/>
      <c r="JW156" s="50"/>
      <c r="JX156" s="50"/>
      <c r="JY156" s="50"/>
      <c r="JZ156" s="50"/>
      <c r="KA156" s="50"/>
      <c r="KB156" s="50"/>
      <c r="KC156" s="50"/>
      <c r="KD156" s="50"/>
      <c r="KE156" s="50"/>
      <c r="KF156" s="50"/>
      <c r="KG156" s="50"/>
      <c r="KH156" s="50"/>
      <c r="KI156" s="50"/>
      <c r="KJ156" s="50"/>
      <c r="KK156" s="50"/>
      <c r="KL156" s="50"/>
      <c r="KM156" s="50"/>
      <c r="KN156" s="50"/>
      <c r="KO156" s="50"/>
      <c r="KP156" s="50"/>
      <c r="KQ156" s="50"/>
      <c r="KR156" s="50"/>
      <c r="KS156" s="50"/>
      <c r="KT156" s="50"/>
      <c r="KU156" s="50"/>
      <c r="KV156" s="50"/>
      <c r="KW156" s="50"/>
      <c r="KX156" s="50"/>
      <c r="KY156" s="50"/>
      <c r="KZ156" s="50"/>
      <c r="LA156" s="50"/>
      <c r="LB156" s="50"/>
      <c r="LC156" s="50"/>
      <c r="LD156" s="50"/>
      <c r="LE156" s="50"/>
      <c r="LF156" s="50"/>
      <c r="LG156" s="50"/>
      <c r="LH156" s="50"/>
      <c r="LI156" s="50"/>
      <c r="LJ156" s="50"/>
      <c r="LK156" s="50"/>
      <c r="LL156" s="50"/>
      <c r="LM156" s="50"/>
      <c r="LN156" s="50"/>
      <c r="LO156" s="50"/>
      <c r="LP156" s="50"/>
      <c r="LQ156" s="50"/>
      <c r="LR156" s="50"/>
      <c r="LS156" s="50"/>
      <c r="LT156" s="50"/>
      <c r="LU156" s="50"/>
      <c r="LV156" s="50"/>
      <c r="LW156" s="50"/>
      <c r="LX156" s="50"/>
      <c r="LY156" s="50"/>
      <c r="LZ156" s="50"/>
      <c r="MA156" s="50"/>
      <c r="MB156" s="50"/>
      <c r="MC156" s="50"/>
      <c r="MD156" s="50"/>
      <c r="ME156" s="50"/>
      <c r="MF156" s="50"/>
      <c r="MG156" s="50"/>
      <c r="MH156" s="50"/>
      <c r="MI156" s="50"/>
      <c r="MJ156" s="50"/>
      <c r="MK156" s="50"/>
      <c r="ML156" s="50"/>
      <c r="MM156" s="50"/>
      <c r="MN156" s="50"/>
      <c r="MO156" s="50"/>
      <c r="MP156" s="50"/>
      <c r="MQ156" s="50"/>
      <c r="MR156" s="50"/>
      <c r="MS156" s="50"/>
      <c r="MT156" s="50"/>
      <c r="MU156" s="50"/>
      <c r="MV156" s="50"/>
      <c r="MW156" s="50"/>
      <c r="MX156" s="50"/>
      <c r="MY156" s="50"/>
      <c r="MZ156" s="50"/>
      <c r="NA156" s="50"/>
      <c r="NB156" s="50"/>
      <c r="NC156" s="50"/>
      <c r="ND156" s="50"/>
      <c r="NE156" s="50"/>
      <c r="NF156" s="50"/>
      <c r="NG156" s="50"/>
      <c r="NH156" s="50"/>
      <c r="NI156" s="50"/>
      <c r="NJ156" s="50"/>
      <c r="NK156" s="50"/>
      <c r="NL156" s="50"/>
      <c r="NM156" s="50"/>
      <c r="NN156" s="50"/>
      <c r="NO156" s="50"/>
      <c r="NP156" s="50"/>
      <c r="NQ156" s="50"/>
      <c r="NR156" s="50"/>
      <c r="NS156" s="50"/>
      <c r="NT156" s="50"/>
      <c r="NU156" s="50"/>
      <c r="NV156" s="50"/>
      <c r="NW156" s="50"/>
      <c r="NX156" s="50"/>
      <c r="NY156" s="50"/>
      <c r="NZ156" s="50"/>
      <c r="OA156" s="50"/>
      <c r="OB156" s="50"/>
      <c r="OC156" s="50"/>
      <c r="OD156" s="50"/>
      <c r="OE156" s="50"/>
      <c r="OF156" s="50"/>
      <c r="OG156" s="50"/>
      <c r="OH156" s="50"/>
      <c r="OI156" s="50"/>
      <c r="OJ156" s="50"/>
      <c r="OK156" s="50"/>
      <c r="OL156" s="50"/>
      <c r="OM156" s="50"/>
      <c r="ON156" s="50"/>
      <c r="OO156" s="50"/>
      <c r="OP156" s="50"/>
      <c r="OQ156" s="50"/>
      <c r="OR156" s="50"/>
      <c r="OS156" s="50"/>
      <c r="OT156" s="50"/>
      <c r="OU156" s="50"/>
      <c r="OV156" s="50"/>
      <c r="OW156" s="50"/>
      <c r="OX156" s="50"/>
      <c r="OY156" s="50"/>
      <c r="OZ156" s="50"/>
      <c r="PA156" s="50"/>
      <c r="PB156" s="50"/>
      <c r="PC156" s="50"/>
      <c r="PD156" s="50"/>
      <c r="PE156" s="50"/>
      <c r="PF156" s="50"/>
      <c r="PG156" s="50"/>
      <c r="PH156" s="50"/>
      <c r="PI156" s="50"/>
      <c r="PJ156" s="50"/>
      <c r="PK156" s="50"/>
      <c r="PL156" s="50"/>
      <c r="PM156" s="50"/>
      <c r="PN156" s="50"/>
      <c r="PO156" s="50"/>
      <c r="PP156" s="50"/>
      <c r="PQ156" s="50"/>
      <c r="PR156" s="50"/>
      <c r="PS156" s="50"/>
      <c r="PT156" s="50"/>
      <c r="PU156" s="50"/>
      <c r="PV156" s="50"/>
      <c r="PW156" s="50"/>
      <c r="PX156" s="50"/>
      <c r="PY156" s="50"/>
      <c r="PZ156" s="50"/>
      <c r="QA156" s="50"/>
      <c r="QB156" s="50"/>
      <c r="QC156" s="50"/>
      <c r="QD156" s="50"/>
      <c r="QE156" s="50"/>
      <c r="QF156" s="50"/>
      <c r="QG156" s="50"/>
      <c r="QH156" s="50"/>
      <c r="QI156" s="50"/>
      <c r="QJ156" s="50"/>
      <c r="QK156" s="50"/>
      <c r="QL156" s="50"/>
      <c r="QM156" s="50"/>
      <c r="QN156" s="50"/>
      <c r="QO156" s="50"/>
      <c r="QP156" s="50"/>
      <c r="QQ156" s="50"/>
      <c r="QR156" s="50"/>
      <c r="QS156" s="50"/>
      <c r="QT156" s="50"/>
      <c r="QU156" s="50"/>
      <c r="QV156" s="50"/>
      <c r="QW156" s="50"/>
      <c r="QX156" s="50"/>
      <c r="QY156" s="50"/>
      <c r="QZ156" s="50"/>
      <c r="RA156" s="50"/>
      <c r="RB156" s="50"/>
      <c r="RC156" s="50"/>
      <c r="RD156" s="50"/>
      <c r="RE156" s="50"/>
      <c r="RF156" s="50"/>
      <c r="RG156" s="50"/>
      <c r="RH156" s="50"/>
      <c r="RI156" s="50"/>
      <c r="RJ156" s="50"/>
      <c r="RK156" s="50"/>
      <c r="RL156" s="50"/>
      <c r="RM156" s="50"/>
      <c r="RN156" s="50"/>
      <c r="RO156" s="50"/>
      <c r="RP156" s="50"/>
      <c r="RQ156" s="50"/>
      <c r="RR156" s="50"/>
      <c r="RS156" s="50"/>
      <c r="RT156" s="50"/>
      <c r="RU156" s="50"/>
      <c r="RV156" s="50"/>
      <c r="RW156" s="50"/>
      <c r="RX156" s="50"/>
      <c r="RY156" s="50"/>
      <c r="RZ156" s="50"/>
      <c r="SA156" s="50"/>
      <c r="SB156" s="50"/>
      <c r="SC156" s="50"/>
      <c r="SD156" s="50"/>
      <c r="SE156" s="50"/>
      <c r="SF156" s="50"/>
      <c r="SG156" s="50"/>
      <c r="SH156" s="50"/>
      <c r="SI156" s="50"/>
      <c r="SJ156" s="50"/>
      <c r="SK156" s="50"/>
      <c r="SL156" s="50"/>
      <c r="SM156" s="50"/>
      <c r="SN156" s="50"/>
      <c r="SO156" s="50"/>
      <c r="SP156" s="50"/>
      <c r="SQ156" s="50"/>
      <c r="SR156" s="50"/>
      <c r="SS156" s="50"/>
      <c r="ST156" s="50"/>
      <c r="SU156" s="50"/>
      <c r="SV156" s="50"/>
      <c r="SW156" s="50"/>
      <c r="SX156" s="50"/>
      <c r="SY156" s="50"/>
      <c r="SZ156" s="50"/>
      <c r="TA156" s="50"/>
      <c r="TB156" s="50"/>
      <c r="TC156" s="50"/>
      <c r="TD156" s="50"/>
      <c r="TE156" s="50"/>
      <c r="TF156" s="50"/>
      <c r="TG156" s="50"/>
      <c r="TH156" s="50"/>
      <c r="TI156" s="50"/>
      <c r="TJ156" s="50"/>
      <c r="TK156" s="50"/>
      <c r="TL156" s="50"/>
      <c r="TM156" s="50"/>
      <c r="TN156" s="50"/>
      <c r="TO156" s="50"/>
      <c r="TP156" s="50"/>
      <c r="TQ156" s="50"/>
      <c r="TR156" s="50"/>
      <c r="TS156" s="50"/>
      <c r="TT156" s="50"/>
      <c r="TU156" s="50"/>
      <c r="TV156" s="50"/>
      <c r="TW156" s="50"/>
      <c r="TX156" s="50"/>
      <c r="TY156" s="50"/>
      <c r="TZ156" s="50"/>
      <c r="UA156" s="50"/>
      <c r="UB156" s="50"/>
      <c r="UC156" s="50"/>
      <c r="UD156" s="50"/>
      <c r="UE156" s="50"/>
      <c r="UF156" s="50"/>
      <c r="UG156" s="50"/>
      <c r="UH156" s="50"/>
      <c r="UI156" s="50"/>
      <c r="UJ156" s="50"/>
      <c r="UK156" s="50"/>
      <c r="UL156" s="50"/>
      <c r="UM156" s="50"/>
      <c r="UN156" s="50"/>
      <c r="UO156" s="50"/>
      <c r="UP156" s="50"/>
      <c r="UQ156" s="50"/>
      <c r="UR156" s="50"/>
      <c r="US156" s="50"/>
      <c r="UT156" s="50"/>
      <c r="UU156" s="50"/>
      <c r="UV156" s="50"/>
    </row>
    <row r="157" spans="1:568" s="51" customFormat="1" ht="409.5" customHeight="1" x14ac:dyDescent="1.75">
      <c r="A157" s="194"/>
      <c r="B157" s="138"/>
      <c r="C157" s="138"/>
      <c r="D157" s="138"/>
      <c r="E157" s="199"/>
      <c r="F157" s="200"/>
      <c r="G157" s="200"/>
      <c r="H157" s="200"/>
      <c r="I157" s="200"/>
      <c r="J157" s="192"/>
      <c r="K157" s="49"/>
      <c r="L157" s="49"/>
      <c r="M157" s="195"/>
      <c r="N157" s="54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0"/>
      <c r="BW157" s="50"/>
      <c r="BX157" s="50"/>
      <c r="BY157" s="50"/>
      <c r="BZ157" s="50"/>
      <c r="CA157" s="50"/>
      <c r="CB157" s="50"/>
      <c r="CC157" s="50"/>
      <c r="CD157" s="50"/>
      <c r="CE157" s="50"/>
      <c r="CF157" s="50"/>
      <c r="CG157" s="50"/>
      <c r="CH157" s="50"/>
      <c r="CI157" s="50"/>
      <c r="CJ157" s="50"/>
      <c r="CK157" s="50"/>
      <c r="CL157" s="50"/>
      <c r="CM157" s="50"/>
      <c r="CN157" s="50"/>
      <c r="CO157" s="50"/>
      <c r="CP157" s="50"/>
      <c r="CQ157" s="50"/>
      <c r="CR157" s="50"/>
      <c r="CS157" s="50"/>
      <c r="CT157" s="50"/>
      <c r="CU157" s="50"/>
      <c r="CV157" s="50"/>
      <c r="CW157" s="50"/>
      <c r="CX157" s="50"/>
      <c r="CY157" s="50"/>
      <c r="CZ157" s="50"/>
      <c r="DA157" s="50"/>
      <c r="DB157" s="50"/>
      <c r="DC157" s="50"/>
      <c r="DD157" s="50"/>
      <c r="DE157" s="50"/>
      <c r="DF157" s="50"/>
      <c r="DG157" s="50"/>
      <c r="DH157" s="50"/>
      <c r="DI157" s="50"/>
      <c r="DJ157" s="50"/>
      <c r="DK157" s="50"/>
      <c r="DL157" s="50"/>
      <c r="DM157" s="50"/>
      <c r="DN157" s="50"/>
      <c r="DO157" s="50"/>
      <c r="DP157" s="50"/>
      <c r="DQ157" s="50"/>
      <c r="DR157" s="50"/>
      <c r="DS157" s="50"/>
      <c r="DT157" s="50"/>
      <c r="DU157" s="50"/>
      <c r="DV157" s="50"/>
      <c r="DW157" s="50"/>
      <c r="DX157" s="50"/>
      <c r="DY157" s="50"/>
      <c r="DZ157" s="50"/>
      <c r="EA157" s="50"/>
      <c r="EB157" s="50"/>
      <c r="EC157" s="50"/>
      <c r="ED157" s="50"/>
      <c r="EE157" s="50"/>
      <c r="EF157" s="50"/>
      <c r="EG157" s="50"/>
      <c r="EH157" s="50"/>
      <c r="EI157" s="50"/>
      <c r="EJ157" s="50"/>
      <c r="EK157" s="50"/>
      <c r="EL157" s="50"/>
      <c r="EM157" s="50"/>
      <c r="EN157" s="50"/>
      <c r="EO157" s="50"/>
      <c r="EP157" s="50"/>
      <c r="EQ157" s="50"/>
      <c r="ER157" s="50"/>
      <c r="ES157" s="50"/>
      <c r="ET157" s="50"/>
      <c r="EU157" s="50"/>
      <c r="EV157" s="50"/>
      <c r="EW157" s="50"/>
      <c r="EX157" s="50"/>
      <c r="EY157" s="50"/>
      <c r="EZ157" s="50"/>
      <c r="FA157" s="50"/>
      <c r="FB157" s="50"/>
      <c r="FC157" s="50"/>
      <c r="FD157" s="50"/>
      <c r="FE157" s="50"/>
      <c r="FF157" s="50"/>
      <c r="FG157" s="50"/>
      <c r="FH157" s="50"/>
      <c r="FI157" s="50"/>
      <c r="FJ157" s="50"/>
      <c r="FK157" s="50"/>
      <c r="FL157" s="50"/>
      <c r="FM157" s="50"/>
      <c r="FN157" s="50"/>
      <c r="FO157" s="50"/>
      <c r="FP157" s="50"/>
      <c r="FQ157" s="50"/>
      <c r="FR157" s="50"/>
      <c r="FS157" s="50"/>
      <c r="FT157" s="50"/>
      <c r="FU157" s="50"/>
      <c r="FV157" s="50"/>
      <c r="FW157" s="50"/>
      <c r="FX157" s="50"/>
      <c r="FY157" s="50"/>
      <c r="FZ157" s="50"/>
      <c r="GA157" s="50"/>
      <c r="GB157" s="50"/>
      <c r="GC157" s="50"/>
      <c r="GD157" s="50"/>
      <c r="GE157" s="50"/>
      <c r="GF157" s="50"/>
      <c r="GG157" s="50"/>
      <c r="GH157" s="50"/>
      <c r="GI157" s="50"/>
      <c r="GJ157" s="50"/>
      <c r="GK157" s="50"/>
      <c r="GL157" s="50"/>
      <c r="GM157" s="50"/>
      <c r="GN157" s="50"/>
      <c r="GO157" s="50"/>
      <c r="GP157" s="50"/>
      <c r="GQ157" s="50"/>
      <c r="GR157" s="50"/>
      <c r="GS157" s="50"/>
      <c r="GT157" s="50"/>
      <c r="GU157" s="50"/>
      <c r="GV157" s="50"/>
      <c r="GW157" s="50"/>
      <c r="GX157" s="50"/>
      <c r="GY157" s="50"/>
      <c r="GZ157" s="50"/>
      <c r="HA157" s="50"/>
      <c r="HB157" s="50"/>
      <c r="HC157" s="50"/>
      <c r="HD157" s="50"/>
      <c r="HE157" s="50"/>
      <c r="HF157" s="50"/>
      <c r="HG157" s="50"/>
      <c r="HH157" s="50"/>
      <c r="HI157" s="50"/>
      <c r="HJ157" s="50"/>
      <c r="HK157" s="50"/>
      <c r="HL157" s="50"/>
      <c r="HM157" s="50"/>
      <c r="HN157" s="50"/>
      <c r="HO157" s="50"/>
      <c r="HP157" s="50"/>
      <c r="HQ157" s="50"/>
      <c r="HR157" s="50"/>
      <c r="HS157" s="50"/>
      <c r="HT157" s="50"/>
      <c r="HU157" s="50"/>
      <c r="HV157" s="50"/>
      <c r="HW157" s="50"/>
      <c r="HX157" s="50"/>
      <c r="HY157" s="50"/>
      <c r="HZ157" s="50"/>
      <c r="IA157" s="50"/>
      <c r="IB157" s="50"/>
      <c r="IC157" s="50"/>
      <c r="ID157" s="50"/>
      <c r="IE157" s="50"/>
      <c r="IF157" s="50"/>
      <c r="IG157" s="50"/>
      <c r="IH157" s="50"/>
      <c r="II157" s="50"/>
      <c r="IJ157" s="50"/>
      <c r="IK157" s="50"/>
      <c r="IL157" s="50"/>
      <c r="IM157" s="50"/>
      <c r="IN157" s="50"/>
      <c r="IO157" s="50"/>
      <c r="IP157" s="50"/>
      <c r="IQ157" s="50"/>
      <c r="IR157" s="50"/>
      <c r="IS157" s="50"/>
      <c r="IT157" s="50"/>
      <c r="IU157" s="50"/>
      <c r="IV157" s="50"/>
      <c r="IW157" s="50"/>
      <c r="IX157" s="50"/>
      <c r="IY157" s="50"/>
      <c r="IZ157" s="50"/>
      <c r="JA157" s="50"/>
      <c r="JB157" s="50"/>
      <c r="JC157" s="50"/>
      <c r="JD157" s="50"/>
      <c r="JE157" s="50"/>
      <c r="JF157" s="50"/>
      <c r="JG157" s="50"/>
      <c r="JH157" s="50"/>
      <c r="JI157" s="50"/>
      <c r="JJ157" s="50"/>
      <c r="JK157" s="50"/>
      <c r="JL157" s="50"/>
      <c r="JM157" s="50"/>
      <c r="JN157" s="50"/>
      <c r="JO157" s="50"/>
      <c r="JP157" s="50"/>
      <c r="JQ157" s="50"/>
      <c r="JR157" s="50"/>
      <c r="JS157" s="50"/>
      <c r="JT157" s="50"/>
      <c r="JU157" s="50"/>
      <c r="JV157" s="50"/>
      <c r="JW157" s="50"/>
      <c r="JX157" s="50"/>
      <c r="JY157" s="50"/>
      <c r="JZ157" s="50"/>
      <c r="KA157" s="50"/>
      <c r="KB157" s="50"/>
      <c r="KC157" s="50"/>
      <c r="KD157" s="50"/>
      <c r="KE157" s="50"/>
      <c r="KF157" s="50"/>
      <c r="KG157" s="50"/>
      <c r="KH157" s="50"/>
      <c r="KI157" s="50"/>
      <c r="KJ157" s="50"/>
      <c r="KK157" s="50"/>
      <c r="KL157" s="50"/>
      <c r="KM157" s="50"/>
      <c r="KN157" s="50"/>
      <c r="KO157" s="50"/>
      <c r="KP157" s="50"/>
      <c r="KQ157" s="50"/>
      <c r="KR157" s="50"/>
      <c r="KS157" s="50"/>
      <c r="KT157" s="50"/>
      <c r="KU157" s="50"/>
      <c r="KV157" s="50"/>
      <c r="KW157" s="50"/>
      <c r="KX157" s="50"/>
      <c r="KY157" s="50"/>
      <c r="KZ157" s="50"/>
      <c r="LA157" s="50"/>
      <c r="LB157" s="50"/>
      <c r="LC157" s="50"/>
      <c r="LD157" s="50"/>
      <c r="LE157" s="50"/>
      <c r="LF157" s="50"/>
      <c r="LG157" s="50"/>
      <c r="LH157" s="50"/>
      <c r="LI157" s="50"/>
      <c r="LJ157" s="50"/>
      <c r="LK157" s="50"/>
      <c r="LL157" s="50"/>
      <c r="LM157" s="50"/>
      <c r="LN157" s="50"/>
      <c r="LO157" s="50"/>
      <c r="LP157" s="50"/>
      <c r="LQ157" s="50"/>
      <c r="LR157" s="50"/>
      <c r="LS157" s="50"/>
      <c r="LT157" s="50"/>
      <c r="LU157" s="50"/>
      <c r="LV157" s="50"/>
      <c r="LW157" s="50"/>
      <c r="LX157" s="50"/>
      <c r="LY157" s="50"/>
      <c r="LZ157" s="50"/>
      <c r="MA157" s="50"/>
      <c r="MB157" s="50"/>
      <c r="MC157" s="50"/>
      <c r="MD157" s="50"/>
      <c r="ME157" s="50"/>
      <c r="MF157" s="50"/>
      <c r="MG157" s="50"/>
      <c r="MH157" s="50"/>
      <c r="MI157" s="50"/>
      <c r="MJ157" s="50"/>
      <c r="MK157" s="50"/>
      <c r="ML157" s="50"/>
      <c r="MM157" s="50"/>
      <c r="MN157" s="50"/>
      <c r="MO157" s="50"/>
      <c r="MP157" s="50"/>
      <c r="MQ157" s="50"/>
      <c r="MR157" s="50"/>
      <c r="MS157" s="50"/>
      <c r="MT157" s="50"/>
      <c r="MU157" s="50"/>
      <c r="MV157" s="50"/>
      <c r="MW157" s="50"/>
      <c r="MX157" s="50"/>
      <c r="MY157" s="50"/>
      <c r="MZ157" s="50"/>
      <c r="NA157" s="50"/>
      <c r="NB157" s="50"/>
      <c r="NC157" s="50"/>
      <c r="ND157" s="50"/>
      <c r="NE157" s="50"/>
      <c r="NF157" s="50"/>
      <c r="NG157" s="50"/>
      <c r="NH157" s="50"/>
      <c r="NI157" s="50"/>
      <c r="NJ157" s="50"/>
      <c r="NK157" s="50"/>
      <c r="NL157" s="50"/>
      <c r="NM157" s="50"/>
      <c r="NN157" s="50"/>
      <c r="NO157" s="50"/>
      <c r="NP157" s="50"/>
      <c r="NQ157" s="50"/>
      <c r="NR157" s="50"/>
      <c r="NS157" s="50"/>
      <c r="NT157" s="50"/>
      <c r="NU157" s="50"/>
      <c r="NV157" s="50"/>
      <c r="NW157" s="50"/>
      <c r="NX157" s="50"/>
      <c r="NY157" s="50"/>
      <c r="NZ157" s="50"/>
      <c r="OA157" s="50"/>
      <c r="OB157" s="50"/>
      <c r="OC157" s="50"/>
      <c r="OD157" s="50"/>
      <c r="OE157" s="50"/>
      <c r="OF157" s="50"/>
      <c r="OG157" s="50"/>
      <c r="OH157" s="50"/>
      <c r="OI157" s="50"/>
      <c r="OJ157" s="50"/>
      <c r="OK157" s="50"/>
      <c r="OL157" s="50"/>
      <c r="OM157" s="50"/>
      <c r="ON157" s="50"/>
      <c r="OO157" s="50"/>
      <c r="OP157" s="50"/>
      <c r="OQ157" s="50"/>
      <c r="OR157" s="50"/>
      <c r="OS157" s="50"/>
      <c r="OT157" s="50"/>
      <c r="OU157" s="50"/>
      <c r="OV157" s="50"/>
      <c r="OW157" s="50"/>
      <c r="OX157" s="50"/>
      <c r="OY157" s="50"/>
      <c r="OZ157" s="50"/>
      <c r="PA157" s="50"/>
      <c r="PB157" s="50"/>
      <c r="PC157" s="50"/>
      <c r="PD157" s="50"/>
      <c r="PE157" s="50"/>
      <c r="PF157" s="50"/>
      <c r="PG157" s="50"/>
      <c r="PH157" s="50"/>
      <c r="PI157" s="50"/>
      <c r="PJ157" s="50"/>
      <c r="PK157" s="50"/>
      <c r="PL157" s="50"/>
      <c r="PM157" s="50"/>
      <c r="PN157" s="50"/>
      <c r="PO157" s="50"/>
      <c r="PP157" s="50"/>
      <c r="PQ157" s="50"/>
      <c r="PR157" s="50"/>
      <c r="PS157" s="50"/>
      <c r="PT157" s="50"/>
      <c r="PU157" s="50"/>
      <c r="PV157" s="50"/>
      <c r="PW157" s="50"/>
      <c r="PX157" s="50"/>
      <c r="PY157" s="50"/>
      <c r="PZ157" s="50"/>
      <c r="QA157" s="50"/>
      <c r="QB157" s="50"/>
      <c r="QC157" s="50"/>
      <c r="QD157" s="50"/>
      <c r="QE157" s="50"/>
      <c r="QF157" s="50"/>
      <c r="QG157" s="50"/>
      <c r="QH157" s="50"/>
      <c r="QI157" s="50"/>
      <c r="QJ157" s="50"/>
      <c r="QK157" s="50"/>
      <c r="QL157" s="50"/>
      <c r="QM157" s="50"/>
      <c r="QN157" s="50"/>
      <c r="QO157" s="50"/>
      <c r="QP157" s="50"/>
      <c r="QQ157" s="50"/>
      <c r="QR157" s="50"/>
      <c r="QS157" s="50"/>
      <c r="QT157" s="50"/>
      <c r="QU157" s="50"/>
      <c r="QV157" s="50"/>
      <c r="QW157" s="50"/>
      <c r="QX157" s="50"/>
      <c r="QY157" s="50"/>
      <c r="QZ157" s="50"/>
      <c r="RA157" s="50"/>
      <c r="RB157" s="50"/>
      <c r="RC157" s="50"/>
      <c r="RD157" s="50"/>
      <c r="RE157" s="50"/>
      <c r="RF157" s="50"/>
      <c r="RG157" s="50"/>
      <c r="RH157" s="50"/>
      <c r="RI157" s="50"/>
      <c r="RJ157" s="50"/>
      <c r="RK157" s="50"/>
      <c r="RL157" s="50"/>
      <c r="RM157" s="50"/>
      <c r="RN157" s="50"/>
      <c r="RO157" s="50"/>
      <c r="RP157" s="50"/>
      <c r="RQ157" s="50"/>
      <c r="RR157" s="50"/>
      <c r="RS157" s="50"/>
      <c r="RT157" s="50"/>
      <c r="RU157" s="50"/>
      <c r="RV157" s="50"/>
      <c r="RW157" s="50"/>
      <c r="RX157" s="50"/>
      <c r="RY157" s="50"/>
      <c r="RZ157" s="50"/>
      <c r="SA157" s="50"/>
      <c r="SB157" s="50"/>
      <c r="SC157" s="50"/>
      <c r="SD157" s="50"/>
      <c r="SE157" s="50"/>
      <c r="SF157" s="50"/>
      <c r="SG157" s="50"/>
      <c r="SH157" s="50"/>
      <c r="SI157" s="50"/>
      <c r="SJ157" s="50"/>
      <c r="SK157" s="50"/>
      <c r="SL157" s="50"/>
      <c r="SM157" s="50"/>
      <c r="SN157" s="50"/>
      <c r="SO157" s="50"/>
      <c r="SP157" s="50"/>
      <c r="SQ157" s="50"/>
      <c r="SR157" s="50"/>
      <c r="SS157" s="50"/>
      <c r="ST157" s="50"/>
      <c r="SU157" s="50"/>
      <c r="SV157" s="50"/>
      <c r="SW157" s="50"/>
      <c r="SX157" s="50"/>
      <c r="SY157" s="50"/>
      <c r="SZ157" s="50"/>
      <c r="TA157" s="50"/>
      <c r="TB157" s="50"/>
      <c r="TC157" s="50"/>
      <c r="TD157" s="50"/>
      <c r="TE157" s="50"/>
      <c r="TF157" s="50"/>
      <c r="TG157" s="50"/>
      <c r="TH157" s="50"/>
      <c r="TI157" s="50"/>
      <c r="TJ157" s="50"/>
      <c r="TK157" s="50"/>
      <c r="TL157" s="50"/>
      <c r="TM157" s="50"/>
      <c r="TN157" s="50"/>
      <c r="TO157" s="50"/>
      <c r="TP157" s="50"/>
      <c r="TQ157" s="50"/>
      <c r="TR157" s="50"/>
      <c r="TS157" s="50"/>
      <c r="TT157" s="50"/>
      <c r="TU157" s="50"/>
      <c r="TV157" s="50"/>
      <c r="TW157" s="50"/>
      <c r="TX157" s="50"/>
      <c r="TY157" s="50"/>
      <c r="TZ157" s="50"/>
      <c r="UA157" s="50"/>
      <c r="UB157" s="50"/>
      <c r="UC157" s="50"/>
      <c r="UD157" s="50"/>
      <c r="UE157" s="50"/>
      <c r="UF157" s="50"/>
      <c r="UG157" s="50"/>
      <c r="UH157" s="50"/>
      <c r="UI157" s="50"/>
      <c r="UJ157" s="50"/>
      <c r="UK157" s="50"/>
      <c r="UL157" s="50"/>
      <c r="UM157" s="50"/>
      <c r="UN157" s="50"/>
      <c r="UO157" s="50"/>
      <c r="UP157" s="50"/>
      <c r="UQ157" s="50"/>
      <c r="UR157" s="50"/>
      <c r="US157" s="50"/>
      <c r="UT157" s="50"/>
      <c r="UU157" s="50"/>
      <c r="UV157" s="50"/>
    </row>
    <row r="158" spans="1:568" s="51" customFormat="1" ht="325.5" customHeight="1" x14ac:dyDescent="1.75">
      <c r="A158" s="230"/>
      <c r="B158" s="138"/>
      <c r="C158" s="138"/>
      <c r="D158" s="138"/>
      <c r="E158" s="199"/>
      <c r="F158" s="201"/>
      <c r="G158" s="201"/>
      <c r="H158" s="201"/>
      <c r="I158" s="201"/>
      <c r="J158" s="192"/>
      <c r="K158" s="49"/>
      <c r="L158" s="49"/>
      <c r="M158" s="97"/>
      <c r="N158" s="54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0"/>
      <c r="BW158" s="50"/>
      <c r="BX158" s="50"/>
      <c r="BY158" s="50"/>
      <c r="BZ158" s="50"/>
      <c r="CA158" s="50"/>
      <c r="CB158" s="50"/>
      <c r="CC158" s="50"/>
      <c r="CD158" s="50"/>
      <c r="CE158" s="50"/>
      <c r="CF158" s="50"/>
      <c r="CG158" s="50"/>
      <c r="CH158" s="50"/>
      <c r="CI158" s="50"/>
      <c r="CJ158" s="50"/>
      <c r="CK158" s="50"/>
      <c r="CL158" s="50"/>
      <c r="CM158" s="50"/>
      <c r="CN158" s="50"/>
      <c r="CO158" s="50"/>
      <c r="CP158" s="50"/>
      <c r="CQ158" s="50"/>
      <c r="CR158" s="50"/>
      <c r="CS158" s="50"/>
      <c r="CT158" s="50"/>
      <c r="CU158" s="50"/>
      <c r="CV158" s="50"/>
      <c r="CW158" s="50"/>
      <c r="CX158" s="50"/>
      <c r="CY158" s="50"/>
      <c r="CZ158" s="50"/>
      <c r="DA158" s="50"/>
      <c r="DB158" s="50"/>
      <c r="DC158" s="50"/>
      <c r="DD158" s="50"/>
      <c r="DE158" s="50"/>
      <c r="DF158" s="50"/>
      <c r="DG158" s="50"/>
      <c r="DH158" s="50"/>
      <c r="DI158" s="50"/>
      <c r="DJ158" s="50"/>
      <c r="DK158" s="50"/>
      <c r="DL158" s="50"/>
      <c r="DM158" s="50"/>
      <c r="DN158" s="50"/>
      <c r="DO158" s="50"/>
      <c r="DP158" s="50"/>
      <c r="DQ158" s="50"/>
      <c r="DR158" s="50"/>
      <c r="DS158" s="50"/>
      <c r="DT158" s="50"/>
      <c r="DU158" s="50"/>
      <c r="DV158" s="50"/>
      <c r="DW158" s="50"/>
      <c r="DX158" s="50"/>
      <c r="DY158" s="50"/>
      <c r="DZ158" s="50"/>
      <c r="EA158" s="50"/>
      <c r="EB158" s="50"/>
      <c r="EC158" s="50"/>
      <c r="ED158" s="50"/>
      <c r="EE158" s="50"/>
      <c r="EF158" s="50"/>
      <c r="EG158" s="50"/>
      <c r="EH158" s="50"/>
      <c r="EI158" s="50"/>
      <c r="EJ158" s="50"/>
      <c r="EK158" s="50"/>
      <c r="EL158" s="50"/>
      <c r="EM158" s="50"/>
      <c r="EN158" s="50"/>
      <c r="EO158" s="50"/>
      <c r="EP158" s="50"/>
      <c r="EQ158" s="50"/>
      <c r="ER158" s="50"/>
      <c r="ES158" s="50"/>
      <c r="ET158" s="50"/>
      <c r="EU158" s="50"/>
      <c r="EV158" s="50"/>
      <c r="EW158" s="50"/>
      <c r="EX158" s="50"/>
      <c r="EY158" s="50"/>
      <c r="EZ158" s="50"/>
      <c r="FA158" s="50"/>
      <c r="FB158" s="50"/>
      <c r="FC158" s="50"/>
      <c r="FD158" s="50"/>
      <c r="FE158" s="50"/>
      <c r="FF158" s="50"/>
      <c r="FG158" s="50"/>
      <c r="FH158" s="50"/>
      <c r="FI158" s="50"/>
      <c r="FJ158" s="50"/>
      <c r="FK158" s="50"/>
      <c r="FL158" s="50"/>
      <c r="FM158" s="50"/>
      <c r="FN158" s="50"/>
      <c r="FO158" s="50"/>
      <c r="FP158" s="50"/>
      <c r="FQ158" s="50"/>
      <c r="FR158" s="50"/>
      <c r="FS158" s="50"/>
      <c r="FT158" s="50"/>
      <c r="FU158" s="50"/>
      <c r="FV158" s="50"/>
      <c r="FW158" s="50"/>
      <c r="FX158" s="50"/>
      <c r="FY158" s="50"/>
      <c r="FZ158" s="50"/>
      <c r="GA158" s="50"/>
      <c r="GB158" s="50"/>
      <c r="GC158" s="50"/>
      <c r="GD158" s="50"/>
      <c r="GE158" s="50"/>
      <c r="GF158" s="50"/>
      <c r="GG158" s="50"/>
      <c r="GH158" s="50"/>
      <c r="GI158" s="50"/>
      <c r="GJ158" s="50"/>
      <c r="GK158" s="50"/>
      <c r="GL158" s="50"/>
      <c r="GM158" s="50"/>
      <c r="GN158" s="50"/>
      <c r="GO158" s="50"/>
      <c r="GP158" s="50"/>
      <c r="GQ158" s="50"/>
      <c r="GR158" s="50"/>
      <c r="GS158" s="50"/>
      <c r="GT158" s="50"/>
      <c r="GU158" s="50"/>
      <c r="GV158" s="50"/>
      <c r="GW158" s="50"/>
      <c r="GX158" s="50"/>
      <c r="GY158" s="50"/>
      <c r="GZ158" s="50"/>
      <c r="HA158" s="50"/>
      <c r="HB158" s="50"/>
      <c r="HC158" s="50"/>
      <c r="HD158" s="50"/>
      <c r="HE158" s="50"/>
      <c r="HF158" s="50"/>
      <c r="HG158" s="50"/>
      <c r="HH158" s="50"/>
      <c r="HI158" s="50"/>
      <c r="HJ158" s="50"/>
      <c r="HK158" s="50"/>
      <c r="HL158" s="50"/>
      <c r="HM158" s="50"/>
      <c r="HN158" s="50"/>
      <c r="HO158" s="50"/>
      <c r="HP158" s="50"/>
      <c r="HQ158" s="50"/>
      <c r="HR158" s="50"/>
      <c r="HS158" s="50"/>
      <c r="HT158" s="50"/>
      <c r="HU158" s="50"/>
      <c r="HV158" s="50"/>
      <c r="HW158" s="50"/>
      <c r="HX158" s="50"/>
      <c r="HY158" s="50"/>
      <c r="HZ158" s="50"/>
      <c r="IA158" s="50"/>
      <c r="IB158" s="50"/>
      <c r="IC158" s="50"/>
      <c r="ID158" s="50"/>
      <c r="IE158" s="50"/>
      <c r="IF158" s="50"/>
      <c r="IG158" s="50"/>
      <c r="IH158" s="50"/>
      <c r="II158" s="50"/>
      <c r="IJ158" s="50"/>
      <c r="IK158" s="50"/>
      <c r="IL158" s="50"/>
      <c r="IM158" s="50"/>
      <c r="IN158" s="50"/>
      <c r="IO158" s="50"/>
      <c r="IP158" s="50"/>
      <c r="IQ158" s="50"/>
      <c r="IR158" s="50"/>
      <c r="IS158" s="50"/>
      <c r="IT158" s="50"/>
      <c r="IU158" s="50"/>
      <c r="IV158" s="50"/>
      <c r="IW158" s="50"/>
      <c r="IX158" s="50"/>
      <c r="IY158" s="50"/>
      <c r="IZ158" s="50"/>
      <c r="JA158" s="50"/>
      <c r="JB158" s="50"/>
      <c r="JC158" s="50"/>
      <c r="JD158" s="50"/>
      <c r="JE158" s="50"/>
      <c r="JF158" s="50"/>
      <c r="JG158" s="50"/>
      <c r="JH158" s="50"/>
      <c r="JI158" s="50"/>
      <c r="JJ158" s="50"/>
      <c r="JK158" s="50"/>
      <c r="JL158" s="50"/>
      <c r="JM158" s="50"/>
      <c r="JN158" s="50"/>
      <c r="JO158" s="50"/>
      <c r="JP158" s="50"/>
      <c r="JQ158" s="50"/>
      <c r="JR158" s="50"/>
      <c r="JS158" s="50"/>
      <c r="JT158" s="50"/>
      <c r="JU158" s="50"/>
      <c r="JV158" s="50"/>
      <c r="JW158" s="50"/>
      <c r="JX158" s="50"/>
      <c r="JY158" s="50"/>
      <c r="JZ158" s="50"/>
      <c r="KA158" s="50"/>
      <c r="KB158" s="50"/>
      <c r="KC158" s="50"/>
      <c r="KD158" s="50"/>
      <c r="KE158" s="50"/>
      <c r="KF158" s="50"/>
      <c r="KG158" s="50"/>
      <c r="KH158" s="50"/>
      <c r="KI158" s="50"/>
      <c r="KJ158" s="50"/>
      <c r="KK158" s="50"/>
      <c r="KL158" s="50"/>
      <c r="KM158" s="50"/>
      <c r="KN158" s="50"/>
      <c r="KO158" s="50"/>
      <c r="KP158" s="50"/>
      <c r="KQ158" s="50"/>
      <c r="KR158" s="50"/>
      <c r="KS158" s="50"/>
      <c r="KT158" s="50"/>
      <c r="KU158" s="50"/>
      <c r="KV158" s="50"/>
      <c r="KW158" s="50"/>
      <c r="KX158" s="50"/>
      <c r="KY158" s="50"/>
      <c r="KZ158" s="50"/>
      <c r="LA158" s="50"/>
      <c r="LB158" s="50"/>
      <c r="LC158" s="50"/>
      <c r="LD158" s="50"/>
      <c r="LE158" s="50"/>
      <c r="LF158" s="50"/>
      <c r="LG158" s="50"/>
      <c r="LH158" s="50"/>
      <c r="LI158" s="50"/>
      <c r="LJ158" s="50"/>
      <c r="LK158" s="50"/>
      <c r="LL158" s="50"/>
      <c r="LM158" s="50"/>
      <c r="LN158" s="50"/>
      <c r="LO158" s="50"/>
      <c r="LP158" s="50"/>
      <c r="LQ158" s="50"/>
      <c r="LR158" s="50"/>
      <c r="LS158" s="50"/>
      <c r="LT158" s="50"/>
      <c r="LU158" s="50"/>
      <c r="LV158" s="50"/>
      <c r="LW158" s="50"/>
      <c r="LX158" s="50"/>
      <c r="LY158" s="50"/>
      <c r="LZ158" s="50"/>
      <c r="MA158" s="50"/>
      <c r="MB158" s="50"/>
      <c r="MC158" s="50"/>
      <c r="MD158" s="50"/>
      <c r="ME158" s="50"/>
      <c r="MF158" s="50"/>
      <c r="MG158" s="50"/>
      <c r="MH158" s="50"/>
      <c r="MI158" s="50"/>
      <c r="MJ158" s="50"/>
      <c r="MK158" s="50"/>
      <c r="ML158" s="50"/>
      <c r="MM158" s="50"/>
      <c r="MN158" s="50"/>
      <c r="MO158" s="50"/>
      <c r="MP158" s="50"/>
      <c r="MQ158" s="50"/>
      <c r="MR158" s="50"/>
      <c r="MS158" s="50"/>
      <c r="MT158" s="50"/>
      <c r="MU158" s="50"/>
      <c r="MV158" s="50"/>
      <c r="MW158" s="50"/>
      <c r="MX158" s="50"/>
      <c r="MY158" s="50"/>
      <c r="MZ158" s="50"/>
      <c r="NA158" s="50"/>
      <c r="NB158" s="50"/>
      <c r="NC158" s="50"/>
      <c r="ND158" s="50"/>
      <c r="NE158" s="50"/>
      <c r="NF158" s="50"/>
      <c r="NG158" s="50"/>
      <c r="NH158" s="50"/>
      <c r="NI158" s="50"/>
      <c r="NJ158" s="50"/>
      <c r="NK158" s="50"/>
      <c r="NL158" s="50"/>
      <c r="NM158" s="50"/>
      <c r="NN158" s="50"/>
      <c r="NO158" s="50"/>
      <c r="NP158" s="50"/>
      <c r="NQ158" s="50"/>
      <c r="NR158" s="50"/>
      <c r="NS158" s="50"/>
      <c r="NT158" s="50"/>
      <c r="NU158" s="50"/>
      <c r="NV158" s="50"/>
      <c r="NW158" s="50"/>
      <c r="NX158" s="50"/>
      <c r="NY158" s="50"/>
      <c r="NZ158" s="50"/>
      <c r="OA158" s="50"/>
      <c r="OB158" s="50"/>
      <c r="OC158" s="50"/>
      <c r="OD158" s="50"/>
      <c r="OE158" s="50"/>
      <c r="OF158" s="50"/>
      <c r="OG158" s="50"/>
      <c r="OH158" s="50"/>
      <c r="OI158" s="50"/>
      <c r="OJ158" s="50"/>
      <c r="OK158" s="50"/>
      <c r="OL158" s="50"/>
      <c r="OM158" s="50"/>
      <c r="ON158" s="50"/>
      <c r="OO158" s="50"/>
      <c r="OP158" s="50"/>
      <c r="OQ158" s="50"/>
      <c r="OR158" s="50"/>
      <c r="OS158" s="50"/>
      <c r="OT158" s="50"/>
      <c r="OU158" s="50"/>
      <c r="OV158" s="50"/>
      <c r="OW158" s="50"/>
      <c r="OX158" s="50"/>
      <c r="OY158" s="50"/>
      <c r="OZ158" s="50"/>
      <c r="PA158" s="50"/>
      <c r="PB158" s="50"/>
      <c r="PC158" s="50"/>
      <c r="PD158" s="50"/>
      <c r="PE158" s="50"/>
      <c r="PF158" s="50"/>
      <c r="PG158" s="50"/>
      <c r="PH158" s="50"/>
      <c r="PI158" s="50"/>
      <c r="PJ158" s="50"/>
      <c r="PK158" s="50"/>
      <c r="PL158" s="50"/>
      <c r="PM158" s="50"/>
      <c r="PN158" s="50"/>
      <c r="PO158" s="50"/>
      <c r="PP158" s="50"/>
      <c r="PQ158" s="50"/>
      <c r="PR158" s="50"/>
      <c r="PS158" s="50"/>
      <c r="PT158" s="50"/>
      <c r="PU158" s="50"/>
      <c r="PV158" s="50"/>
      <c r="PW158" s="50"/>
      <c r="PX158" s="50"/>
      <c r="PY158" s="50"/>
      <c r="PZ158" s="50"/>
      <c r="QA158" s="50"/>
      <c r="QB158" s="50"/>
      <c r="QC158" s="50"/>
      <c r="QD158" s="50"/>
      <c r="QE158" s="50"/>
      <c r="QF158" s="50"/>
      <c r="QG158" s="50"/>
      <c r="QH158" s="50"/>
      <c r="QI158" s="50"/>
      <c r="QJ158" s="50"/>
      <c r="QK158" s="50"/>
      <c r="QL158" s="50"/>
      <c r="QM158" s="50"/>
      <c r="QN158" s="50"/>
      <c r="QO158" s="50"/>
      <c r="QP158" s="50"/>
      <c r="QQ158" s="50"/>
      <c r="QR158" s="50"/>
      <c r="QS158" s="50"/>
      <c r="QT158" s="50"/>
      <c r="QU158" s="50"/>
      <c r="QV158" s="50"/>
      <c r="QW158" s="50"/>
      <c r="QX158" s="50"/>
      <c r="QY158" s="50"/>
      <c r="QZ158" s="50"/>
      <c r="RA158" s="50"/>
      <c r="RB158" s="50"/>
      <c r="RC158" s="50"/>
      <c r="RD158" s="50"/>
      <c r="RE158" s="50"/>
      <c r="RF158" s="50"/>
      <c r="RG158" s="50"/>
      <c r="RH158" s="50"/>
      <c r="RI158" s="50"/>
      <c r="RJ158" s="50"/>
      <c r="RK158" s="50"/>
      <c r="RL158" s="50"/>
      <c r="RM158" s="50"/>
      <c r="RN158" s="50"/>
      <c r="RO158" s="50"/>
      <c r="RP158" s="50"/>
      <c r="RQ158" s="50"/>
      <c r="RR158" s="50"/>
      <c r="RS158" s="50"/>
      <c r="RT158" s="50"/>
      <c r="RU158" s="50"/>
      <c r="RV158" s="50"/>
      <c r="RW158" s="50"/>
      <c r="RX158" s="50"/>
      <c r="RY158" s="50"/>
      <c r="RZ158" s="50"/>
      <c r="SA158" s="50"/>
      <c r="SB158" s="50"/>
      <c r="SC158" s="50"/>
      <c r="SD158" s="50"/>
      <c r="SE158" s="50"/>
      <c r="SF158" s="50"/>
      <c r="SG158" s="50"/>
      <c r="SH158" s="50"/>
      <c r="SI158" s="50"/>
      <c r="SJ158" s="50"/>
      <c r="SK158" s="50"/>
      <c r="SL158" s="50"/>
      <c r="SM158" s="50"/>
      <c r="SN158" s="50"/>
      <c r="SO158" s="50"/>
      <c r="SP158" s="50"/>
      <c r="SQ158" s="50"/>
      <c r="SR158" s="50"/>
      <c r="SS158" s="50"/>
      <c r="ST158" s="50"/>
      <c r="SU158" s="50"/>
      <c r="SV158" s="50"/>
      <c r="SW158" s="50"/>
      <c r="SX158" s="50"/>
      <c r="SY158" s="50"/>
      <c r="SZ158" s="50"/>
      <c r="TA158" s="50"/>
      <c r="TB158" s="50"/>
      <c r="TC158" s="50"/>
      <c r="TD158" s="50"/>
      <c r="TE158" s="50"/>
      <c r="TF158" s="50"/>
      <c r="TG158" s="50"/>
      <c r="TH158" s="50"/>
      <c r="TI158" s="50"/>
      <c r="TJ158" s="50"/>
      <c r="TK158" s="50"/>
      <c r="TL158" s="50"/>
      <c r="TM158" s="50"/>
      <c r="TN158" s="50"/>
      <c r="TO158" s="50"/>
      <c r="TP158" s="50"/>
      <c r="TQ158" s="50"/>
      <c r="TR158" s="50"/>
      <c r="TS158" s="50"/>
      <c r="TT158" s="50"/>
      <c r="TU158" s="50"/>
      <c r="TV158" s="50"/>
      <c r="TW158" s="50"/>
      <c r="TX158" s="50"/>
      <c r="TY158" s="50"/>
      <c r="TZ158" s="50"/>
      <c r="UA158" s="50"/>
      <c r="UB158" s="50"/>
      <c r="UC158" s="50"/>
      <c r="UD158" s="50"/>
      <c r="UE158" s="50"/>
      <c r="UF158" s="50"/>
      <c r="UG158" s="50"/>
      <c r="UH158" s="50"/>
      <c r="UI158" s="50"/>
      <c r="UJ158" s="50"/>
      <c r="UK158" s="50"/>
      <c r="UL158" s="50"/>
      <c r="UM158" s="50"/>
      <c r="UN158" s="50"/>
      <c r="UO158" s="50"/>
      <c r="UP158" s="50"/>
      <c r="UQ158" s="50"/>
      <c r="UR158" s="50"/>
      <c r="US158" s="50"/>
      <c r="UT158" s="50"/>
      <c r="UU158" s="50"/>
      <c r="UV158" s="50"/>
    </row>
    <row r="159" spans="1:568" s="51" customFormat="1" ht="185.25" customHeight="1" x14ac:dyDescent="1.75">
      <c r="A159" s="55"/>
      <c r="B159" s="39" t="s">
        <v>59</v>
      </c>
      <c r="C159" s="55"/>
      <c r="D159" s="55"/>
      <c r="E159" s="55"/>
      <c r="F159" s="58">
        <f>F152</f>
        <v>29659855</v>
      </c>
      <c r="G159" s="58">
        <f>G152</f>
        <v>31437819</v>
      </c>
      <c r="H159" s="58">
        <f>H152</f>
        <v>33152405</v>
      </c>
      <c r="I159" s="58">
        <f>I152</f>
        <v>94250079</v>
      </c>
      <c r="J159" s="86"/>
      <c r="K159" s="49"/>
      <c r="L159" s="49"/>
      <c r="M159" s="97"/>
      <c r="N159" s="54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0"/>
      <c r="BW159" s="50"/>
      <c r="BX159" s="50"/>
      <c r="BY159" s="50"/>
      <c r="BZ159" s="50"/>
      <c r="CA159" s="50"/>
      <c r="CB159" s="50"/>
      <c r="CC159" s="50"/>
      <c r="CD159" s="50"/>
      <c r="CE159" s="50"/>
      <c r="CF159" s="50"/>
      <c r="CG159" s="50"/>
      <c r="CH159" s="50"/>
      <c r="CI159" s="50"/>
      <c r="CJ159" s="50"/>
      <c r="CK159" s="50"/>
      <c r="CL159" s="50"/>
      <c r="CM159" s="50"/>
      <c r="CN159" s="50"/>
      <c r="CO159" s="50"/>
      <c r="CP159" s="50"/>
      <c r="CQ159" s="50"/>
      <c r="CR159" s="50"/>
      <c r="CS159" s="50"/>
      <c r="CT159" s="50"/>
      <c r="CU159" s="50"/>
      <c r="CV159" s="50"/>
      <c r="CW159" s="50"/>
      <c r="CX159" s="50"/>
      <c r="CY159" s="50"/>
      <c r="CZ159" s="50"/>
      <c r="DA159" s="50"/>
      <c r="DB159" s="50"/>
      <c r="DC159" s="50"/>
      <c r="DD159" s="50"/>
      <c r="DE159" s="50"/>
      <c r="DF159" s="50"/>
      <c r="DG159" s="50"/>
      <c r="DH159" s="50"/>
      <c r="DI159" s="50"/>
      <c r="DJ159" s="50"/>
      <c r="DK159" s="50"/>
      <c r="DL159" s="50"/>
      <c r="DM159" s="50"/>
      <c r="DN159" s="50"/>
      <c r="DO159" s="50"/>
      <c r="DP159" s="50"/>
      <c r="DQ159" s="50"/>
      <c r="DR159" s="50"/>
      <c r="DS159" s="50"/>
      <c r="DT159" s="50"/>
      <c r="DU159" s="50"/>
      <c r="DV159" s="50"/>
      <c r="DW159" s="50"/>
      <c r="DX159" s="50"/>
      <c r="DY159" s="50"/>
      <c r="DZ159" s="50"/>
      <c r="EA159" s="50"/>
      <c r="EB159" s="50"/>
      <c r="EC159" s="50"/>
      <c r="ED159" s="50"/>
      <c r="EE159" s="50"/>
      <c r="EF159" s="50"/>
      <c r="EG159" s="50"/>
      <c r="EH159" s="50"/>
      <c r="EI159" s="50"/>
      <c r="EJ159" s="50"/>
      <c r="EK159" s="50"/>
      <c r="EL159" s="50"/>
      <c r="EM159" s="50"/>
      <c r="EN159" s="50"/>
      <c r="EO159" s="50"/>
      <c r="EP159" s="50"/>
      <c r="EQ159" s="50"/>
      <c r="ER159" s="50"/>
      <c r="ES159" s="50"/>
      <c r="ET159" s="50"/>
      <c r="EU159" s="50"/>
      <c r="EV159" s="50"/>
      <c r="EW159" s="50"/>
      <c r="EX159" s="50"/>
      <c r="EY159" s="50"/>
      <c r="EZ159" s="50"/>
      <c r="FA159" s="50"/>
      <c r="FB159" s="50"/>
      <c r="FC159" s="50"/>
      <c r="FD159" s="50"/>
      <c r="FE159" s="50"/>
      <c r="FF159" s="50"/>
      <c r="FG159" s="50"/>
      <c r="FH159" s="50"/>
      <c r="FI159" s="50"/>
      <c r="FJ159" s="50"/>
      <c r="FK159" s="50"/>
      <c r="FL159" s="50"/>
      <c r="FM159" s="50"/>
      <c r="FN159" s="50"/>
      <c r="FO159" s="50"/>
      <c r="FP159" s="50"/>
      <c r="FQ159" s="50"/>
      <c r="FR159" s="50"/>
      <c r="FS159" s="50"/>
      <c r="FT159" s="50"/>
      <c r="FU159" s="50"/>
      <c r="FV159" s="50"/>
      <c r="FW159" s="50"/>
      <c r="FX159" s="50"/>
      <c r="FY159" s="50"/>
      <c r="FZ159" s="50"/>
      <c r="GA159" s="50"/>
      <c r="GB159" s="50"/>
      <c r="GC159" s="50"/>
      <c r="GD159" s="50"/>
      <c r="GE159" s="50"/>
      <c r="GF159" s="50"/>
      <c r="GG159" s="50"/>
      <c r="GH159" s="50"/>
      <c r="GI159" s="50"/>
      <c r="GJ159" s="50"/>
      <c r="GK159" s="50"/>
      <c r="GL159" s="50"/>
      <c r="GM159" s="50"/>
      <c r="GN159" s="50"/>
      <c r="GO159" s="50"/>
      <c r="GP159" s="50"/>
      <c r="GQ159" s="50"/>
      <c r="GR159" s="50"/>
      <c r="GS159" s="50"/>
      <c r="GT159" s="50"/>
      <c r="GU159" s="50"/>
      <c r="GV159" s="50"/>
      <c r="GW159" s="50"/>
      <c r="GX159" s="50"/>
      <c r="GY159" s="50"/>
      <c r="GZ159" s="50"/>
      <c r="HA159" s="50"/>
      <c r="HB159" s="50"/>
      <c r="HC159" s="50"/>
      <c r="HD159" s="50"/>
      <c r="HE159" s="50"/>
      <c r="HF159" s="50"/>
      <c r="HG159" s="50"/>
      <c r="HH159" s="50"/>
      <c r="HI159" s="50"/>
      <c r="HJ159" s="50"/>
      <c r="HK159" s="50"/>
      <c r="HL159" s="50"/>
      <c r="HM159" s="50"/>
      <c r="HN159" s="50"/>
      <c r="HO159" s="50"/>
      <c r="HP159" s="50"/>
      <c r="HQ159" s="50"/>
      <c r="HR159" s="50"/>
      <c r="HS159" s="50"/>
      <c r="HT159" s="50"/>
      <c r="HU159" s="50"/>
      <c r="HV159" s="50"/>
      <c r="HW159" s="50"/>
      <c r="HX159" s="50"/>
      <c r="HY159" s="50"/>
      <c r="HZ159" s="50"/>
      <c r="IA159" s="50"/>
      <c r="IB159" s="50"/>
      <c r="IC159" s="50"/>
      <c r="ID159" s="50"/>
      <c r="IE159" s="50"/>
      <c r="IF159" s="50"/>
      <c r="IG159" s="50"/>
      <c r="IH159" s="50"/>
      <c r="II159" s="50"/>
      <c r="IJ159" s="50"/>
      <c r="IK159" s="50"/>
      <c r="IL159" s="50"/>
      <c r="IM159" s="50"/>
      <c r="IN159" s="50"/>
      <c r="IO159" s="50"/>
      <c r="IP159" s="50"/>
      <c r="IQ159" s="50"/>
      <c r="IR159" s="50"/>
      <c r="IS159" s="50"/>
      <c r="IT159" s="50"/>
      <c r="IU159" s="50"/>
      <c r="IV159" s="50"/>
      <c r="IW159" s="50"/>
      <c r="IX159" s="50"/>
      <c r="IY159" s="50"/>
      <c r="IZ159" s="50"/>
      <c r="JA159" s="50"/>
      <c r="JB159" s="50"/>
      <c r="JC159" s="50"/>
      <c r="JD159" s="50"/>
      <c r="JE159" s="50"/>
      <c r="JF159" s="50"/>
      <c r="JG159" s="50"/>
      <c r="JH159" s="50"/>
      <c r="JI159" s="50"/>
      <c r="JJ159" s="50"/>
      <c r="JK159" s="50"/>
      <c r="JL159" s="50"/>
      <c r="JM159" s="50"/>
      <c r="JN159" s="50"/>
      <c r="JO159" s="50"/>
      <c r="JP159" s="50"/>
      <c r="JQ159" s="50"/>
      <c r="JR159" s="50"/>
      <c r="JS159" s="50"/>
      <c r="JT159" s="50"/>
      <c r="JU159" s="50"/>
      <c r="JV159" s="50"/>
      <c r="JW159" s="50"/>
      <c r="JX159" s="50"/>
      <c r="JY159" s="50"/>
      <c r="JZ159" s="50"/>
      <c r="KA159" s="50"/>
      <c r="KB159" s="50"/>
      <c r="KC159" s="50"/>
      <c r="KD159" s="50"/>
      <c r="KE159" s="50"/>
      <c r="KF159" s="50"/>
      <c r="KG159" s="50"/>
      <c r="KH159" s="50"/>
      <c r="KI159" s="50"/>
      <c r="KJ159" s="50"/>
      <c r="KK159" s="50"/>
      <c r="KL159" s="50"/>
      <c r="KM159" s="50"/>
      <c r="KN159" s="50"/>
      <c r="KO159" s="50"/>
      <c r="KP159" s="50"/>
      <c r="KQ159" s="50"/>
      <c r="KR159" s="50"/>
      <c r="KS159" s="50"/>
      <c r="KT159" s="50"/>
      <c r="KU159" s="50"/>
      <c r="KV159" s="50"/>
      <c r="KW159" s="50"/>
      <c r="KX159" s="50"/>
      <c r="KY159" s="50"/>
      <c r="KZ159" s="50"/>
      <c r="LA159" s="50"/>
      <c r="LB159" s="50"/>
      <c r="LC159" s="50"/>
      <c r="LD159" s="50"/>
      <c r="LE159" s="50"/>
      <c r="LF159" s="50"/>
      <c r="LG159" s="50"/>
      <c r="LH159" s="50"/>
      <c r="LI159" s="50"/>
      <c r="LJ159" s="50"/>
      <c r="LK159" s="50"/>
      <c r="LL159" s="50"/>
      <c r="LM159" s="50"/>
      <c r="LN159" s="50"/>
      <c r="LO159" s="50"/>
      <c r="LP159" s="50"/>
      <c r="LQ159" s="50"/>
      <c r="LR159" s="50"/>
      <c r="LS159" s="50"/>
      <c r="LT159" s="50"/>
      <c r="LU159" s="50"/>
      <c r="LV159" s="50"/>
      <c r="LW159" s="50"/>
      <c r="LX159" s="50"/>
      <c r="LY159" s="50"/>
      <c r="LZ159" s="50"/>
      <c r="MA159" s="50"/>
      <c r="MB159" s="50"/>
      <c r="MC159" s="50"/>
      <c r="MD159" s="50"/>
      <c r="ME159" s="50"/>
      <c r="MF159" s="50"/>
      <c r="MG159" s="50"/>
      <c r="MH159" s="50"/>
      <c r="MI159" s="50"/>
      <c r="MJ159" s="50"/>
      <c r="MK159" s="50"/>
      <c r="ML159" s="50"/>
      <c r="MM159" s="50"/>
      <c r="MN159" s="50"/>
      <c r="MO159" s="50"/>
      <c r="MP159" s="50"/>
      <c r="MQ159" s="50"/>
      <c r="MR159" s="50"/>
      <c r="MS159" s="50"/>
      <c r="MT159" s="50"/>
      <c r="MU159" s="50"/>
      <c r="MV159" s="50"/>
      <c r="MW159" s="50"/>
      <c r="MX159" s="50"/>
      <c r="MY159" s="50"/>
      <c r="MZ159" s="50"/>
      <c r="NA159" s="50"/>
      <c r="NB159" s="50"/>
      <c r="NC159" s="50"/>
      <c r="ND159" s="50"/>
      <c r="NE159" s="50"/>
      <c r="NF159" s="50"/>
      <c r="NG159" s="50"/>
      <c r="NH159" s="50"/>
      <c r="NI159" s="50"/>
      <c r="NJ159" s="50"/>
      <c r="NK159" s="50"/>
      <c r="NL159" s="50"/>
      <c r="NM159" s="50"/>
      <c r="NN159" s="50"/>
      <c r="NO159" s="50"/>
      <c r="NP159" s="50"/>
      <c r="NQ159" s="50"/>
      <c r="NR159" s="50"/>
      <c r="NS159" s="50"/>
      <c r="NT159" s="50"/>
      <c r="NU159" s="50"/>
      <c r="NV159" s="50"/>
      <c r="NW159" s="50"/>
      <c r="NX159" s="50"/>
      <c r="NY159" s="50"/>
      <c r="NZ159" s="50"/>
      <c r="OA159" s="50"/>
      <c r="OB159" s="50"/>
      <c r="OC159" s="50"/>
      <c r="OD159" s="50"/>
      <c r="OE159" s="50"/>
      <c r="OF159" s="50"/>
      <c r="OG159" s="50"/>
      <c r="OH159" s="50"/>
      <c r="OI159" s="50"/>
      <c r="OJ159" s="50"/>
      <c r="OK159" s="50"/>
      <c r="OL159" s="50"/>
      <c r="OM159" s="50"/>
      <c r="ON159" s="50"/>
      <c r="OO159" s="50"/>
      <c r="OP159" s="50"/>
      <c r="OQ159" s="50"/>
      <c r="OR159" s="50"/>
      <c r="OS159" s="50"/>
      <c r="OT159" s="50"/>
      <c r="OU159" s="50"/>
      <c r="OV159" s="50"/>
      <c r="OW159" s="50"/>
      <c r="OX159" s="50"/>
      <c r="OY159" s="50"/>
      <c r="OZ159" s="50"/>
      <c r="PA159" s="50"/>
      <c r="PB159" s="50"/>
      <c r="PC159" s="50"/>
      <c r="PD159" s="50"/>
      <c r="PE159" s="50"/>
      <c r="PF159" s="50"/>
      <c r="PG159" s="50"/>
      <c r="PH159" s="50"/>
      <c r="PI159" s="50"/>
      <c r="PJ159" s="50"/>
      <c r="PK159" s="50"/>
      <c r="PL159" s="50"/>
      <c r="PM159" s="50"/>
      <c r="PN159" s="50"/>
      <c r="PO159" s="50"/>
      <c r="PP159" s="50"/>
      <c r="PQ159" s="50"/>
      <c r="PR159" s="50"/>
      <c r="PS159" s="50"/>
      <c r="PT159" s="50"/>
      <c r="PU159" s="50"/>
      <c r="PV159" s="50"/>
      <c r="PW159" s="50"/>
      <c r="PX159" s="50"/>
      <c r="PY159" s="50"/>
      <c r="PZ159" s="50"/>
      <c r="QA159" s="50"/>
      <c r="QB159" s="50"/>
      <c r="QC159" s="50"/>
      <c r="QD159" s="50"/>
      <c r="QE159" s="50"/>
      <c r="QF159" s="50"/>
      <c r="QG159" s="50"/>
      <c r="QH159" s="50"/>
      <c r="QI159" s="50"/>
      <c r="QJ159" s="50"/>
      <c r="QK159" s="50"/>
      <c r="QL159" s="50"/>
      <c r="QM159" s="50"/>
      <c r="QN159" s="50"/>
      <c r="QO159" s="50"/>
      <c r="QP159" s="50"/>
      <c r="QQ159" s="50"/>
      <c r="QR159" s="50"/>
      <c r="QS159" s="50"/>
      <c r="QT159" s="50"/>
      <c r="QU159" s="50"/>
      <c r="QV159" s="50"/>
      <c r="QW159" s="50"/>
      <c r="QX159" s="50"/>
      <c r="QY159" s="50"/>
      <c r="QZ159" s="50"/>
      <c r="RA159" s="50"/>
      <c r="RB159" s="50"/>
      <c r="RC159" s="50"/>
      <c r="RD159" s="50"/>
      <c r="RE159" s="50"/>
      <c r="RF159" s="50"/>
      <c r="RG159" s="50"/>
      <c r="RH159" s="50"/>
      <c r="RI159" s="50"/>
      <c r="RJ159" s="50"/>
      <c r="RK159" s="50"/>
      <c r="RL159" s="50"/>
      <c r="RM159" s="50"/>
      <c r="RN159" s="50"/>
      <c r="RO159" s="50"/>
      <c r="RP159" s="50"/>
      <c r="RQ159" s="50"/>
      <c r="RR159" s="50"/>
      <c r="RS159" s="50"/>
      <c r="RT159" s="50"/>
      <c r="RU159" s="50"/>
      <c r="RV159" s="50"/>
      <c r="RW159" s="50"/>
      <c r="RX159" s="50"/>
      <c r="RY159" s="50"/>
      <c r="RZ159" s="50"/>
      <c r="SA159" s="50"/>
      <c r="SB159" s="50"/>
      <c r="SC159" s="50"/>
      <c r="SD159" s="50"/>
      <c r="SE159" s="50"/>
      <c r="SF159" s="50"/>
      <c r="SG159" s="50"/>
      <c r="SH159" s="50"/>
      <c r="SI159" s="50"/>
      <c r="SJ159" s="50"/>
      <c r="SK159" s="50"/>
      <c r="SL159" s="50"/>
      <c r="SM159" s="50"/>
      <c r="SN159" s="50"/>
      <c r="SO159" s="50"/>
      <c r="SP159" s="50"/>
      <c r="SQ159" s="50"/>
      <c r="SR159" s="50"/>
      <c r="SS159" s="50"/>
      <c r="ST159" s="50"/>
      <c r="SU159" s="50"/>
      <c r="SV159" s="50"/>
      <c r="SW159" s="50"/>
      <c r="SX159" s="50"/>
      <c r="SY159" s="50"/>
      <c r="SZ159" s="50"/>
      <c r="TA159" s="50"/>
      <c r="TB159" s="50"/>
      <c r="TC159" s="50"/>
      <c r="TD159" s="50"/>
      <c r="TE159" s="50"/>
      <c r="TF159" s="50"/>
      <c r="TG159" s="50"/>
      <c r="TH159" s="50"/>
      <c r="TI159" s="50"/>
      <c r="TJ159" s="50"/>
      <c r="TK159" s="50"/>
      <c r="TL159" s="50"/>
      <c r="TM159" s="50"/>
      <c r="TN159" s="50"/>
      <c r="TO159" s="50"/>
      <c r="TP159" s="50"/>
      <c r="TQ159" s="50"/>
      <c r="TR159" s="50"/>
      <c r="TS159" s="50"/>
      <c r="TT159" s="50"/>
      <c r="TU159" s="50"/>
      <c r="TV159" s="50"/>
      <c r="TW159" s="50"/>
      <c r="TX159" s="50"/>
      <c r="TY159" s="50"/>
      <c r="TZ159" s="50"/>
      <c r="UA159" s="50"/>
      <c r="UB159" s="50"/>
      <c r="UC159" s="50"/>
      <c r="UD159" s="50"/>
      <c r="UE159" s="50"/>
      <c r="UF159" s="50"/>
      <c r="UG159" s="50"/>
      <c r="UH159" s="50"/>
      <c r="UI159" s="50"/>
      <c r="UJ159" s="50"/>
      <c r="UK159" s="50"/>
      <c r="UL159" s="50"/>
      <c r="UM159" s="50"/>
      <c r="UN159" s="50"/>
      <c r="UO159" s="50"/>
      <c r="UP159" s="50"/>
      <c r="UQ159" s="50"/>
      <c r="UR159" s="50"/>
      <c r="US159" s="50"/>
      <c r="UT159" s="50"/>
      <c r="UU159" s="50"/>
      <c r="UV159" s="50"/>
    </row>
    <row r="160" spans="1:568" s="51" customFormat="1" ht="192.75" customHeight="1" x14ac:dyDescent="1.75">
      <c r="A160" s="167" t="s">
        <v>103</v>
      </c>
      <c r="B160" s="168"/>
      <c r="C160" s="168"/>
      <c r="D160" s="168"/>
      <c r="E160" s="168"/>
      <c r="F160" s="182"/>
      <c r="G160" s="182"/>
      <c r="H160" s="182"/>
      <c r="I160" s="182"/>
      <c r="J160" s="169"/>
      <c r="K160" s="49"/>
      <c r="L160" s="49"/>
      <c r="M160" s="97"/>
      <c r="N160" s="54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0"/>
      <c r="BW160" s="50"/>
      <c r="BX160" s="50"/>
      <c r="BY160" s="50"/>
      <c r="BZ160" s="50"/>
      <c r="CA160" s="50"/>
      <c r="CB160" s="50"/>
      <c r="CC160" s="50"/>
      <c r="CD160" s="50"/>
      <c r="CE160" s="50"/>
      <c r="CF160" s="50"/>
      <c r="CG160" s="50"/>
      <c r="CH160" s="50"/>
      <c r="CI160" s="50"/>
      <c r="CJ160" s="50"/>
      <c r="CK160" s="50"/>
      <c r="CL160" s="50"/>
      <c r="CM160" s="50"/>
      <c r="CN160" s="50"/>
      <c r="CO160" s="50"/>
      <c r="CP160" s="50"/>
      <c r="CQ160" s="50"/>
      <c r="CR160" s="50"/>
      <c r="CS160" s="50"/>
      <c r="CT160" s="50"/>
      <c r="CU160" s="50"/>
      <c r="CV160" s="50"/>
      <c r="CW160" s="50"/>
      <c r="CX160" s="50"/>
      <c r="CY160" s="50"/>
      <c r="CZ160" s="50"/>
      <c r="DA160" s="50"/>
      <c r="DB160" s="50"/>
      <c r="DC160" s="50"/>
      <c r="DD160" s="50"/>
      <c r="DE160" s="50"/>
      <c r="DF160" s="50"/>
      <c r="DG160" s="50"/>
      <c r="DH160" s="50"/>
      <c r="DI160" s="50"/>
      <c r="DJ160" s="50"/>
      <c r="DK160" s="50"/>
      <c r="DL160" s="50"/>
      <c r="DM160" s="50"/>
      <c r="DN160" s="50"/>
      <c r="DO160" s="50"/>
      <c r="DP160" s="50"/>
      <c r="DQ160" s="50"/>
      <c r="DR160" s="50"/>
      <c r="DS160" s="50"/>
      <c r="DT160" s="50"/>
      <c r="DU160" s="50"/>
      <c r="DV160" s="50"/>
      <c r="DW160" s="50"/>
      <c r="DX160" s="50"/>
      <c r="DY160" s="50"/>
      <c r="DZ160" s="50"/>
      <c r="EA160" s="50"/>
      <c r="EB160" s="50"/>
      <c r="EC160" s="50"/>
      <c r="ED160" s="50"/>
      <c r="EE160" s="50"/>
      <c r="EF160" s="50"/>
      <c r="EG160" s="50"/>
      <c r="EH160" s="50"/>
      <c r="EI160" s="50"/>
      <c r="EJ160" s="50"/>
      <c r="EK160" s="50"/>
      <c r="EL160" s="50"/>
      <c r="EM160" s="50"/>
      <c r="EN160" s="50"/>
      <c r="EO160" s="50"/>
      <c r="EP160" s="50"/>
      <c r="EQ160" s="50"/>
      <c r="ER160" s="50"/>
      <c r="ES160" s="50"/>
      <c r="ET160" s="50"/>
      <c r="EU160" s="50"/>
      <c r="EV160" s="50"/>
      <c r="EW160" s="50"/>
      <c r="EX160" s="50"/>
      <c r="EY160" s="50"/>
      <c r="EZ160" s="50"/>
      <c r="FA160" s="50"/>
      <c r="FB160" s="50"/>
      <c r="FC160" s="50"/>
      <c r="FD160" s="50"/>
      <c r="FE160" s="50"/>
      <c r="FF160" s="50"/>
      <c r="FG160" s="50"/>
      <c r="FH160" s="50"/>
      <c r="FI160" s="50"/>
      <c r="FJ160" s="50"/>
      <c r="FK160" s="50"/>
      <c r="FL160" s="50"/>
      <c r="FM160" s="50"/>
      <c r="FN160" s="50"/>
      <c r="FO160" s="50"/>
      <c r="FP160" s="50"/>
      <c r="FQ160" s="50"/>
      <c r="FR160" s="50"/>
      <c r="FS160" s="50"/>
      <c r="FT160" s="50"/>
      <c r="FU160" s="50"/>
      <c r="FV160" s="50"/>
      <c r="FW160" s="50"/>
      <c r="FX160" s="50"/>
      <c r="FY160" s="50"/>
      <c r="FZ160" s="50"/>
      <c r="GA160" s="50"/>
      <c r="GB160" s="50"/>
      <c r="GC160" s="50"/>
      <c r="GD160" s="50"/>
      <c r="GE160" s="50"/>
      <c r="GF160" s="50"/>
      <c r="GG160" s="50"/>
      <c r="GH160" s="50"/>
      <c r="GI160" s="50"/>
      <c r="GJ160" s="50"/>
      <c r="GK160" s="50"/>
      <c r="GL160" s="50"/>
      <c r="GM160" s="50"/>
      <c r="GN160" s="50"/>
      <c r="GO160" s="50"/>
      <c r="GP160" s="50"/>
      <c r="GQ160" s="50"/>
      <c r="GR160" s="50"/>
      <c r="GS160" s="50"/>
      <c r="GT160" s="50"/>
      <c r="GU160" s="50"/>
      <c r="GV160" s="50"/>
      <c r="GW160" s="50"/>
      <c r="GX160" s="50"/>
      <c r="GY160" s="50"/>
      <c r="GZ160" s="50"/>
      <c r="HA160" s="50"/>
      <c r="HB160" s="50"/>
      <c r="HC160" s="50"/>
      <c r="HD160" s="50"/>
      <c r="HE160" s="50"/>
      <c r="HF160" s="50"/>
      <c r="HG160" s="50"/>
      <c r="HH160" s="50"/>
      <c r="HI160" s="50"/>
      <c r="HJ160" s="50"/>
      <c r="HK160" s="50"/>
      <c r="HL160" s="50"/>
      <c r="HM160" s="50"/>
      <c r="HN160" s="50"/>
      <c r="HO160" s="50"/>
      <c r="HP160" s="50"/>
      <c r="HQ160" s="50"/>
      <c r="HR160" s="50"/>
      <c r="HS160" s="50"/>
      <c r="HT160" s="50"/>
      <c r="HU160" s="50"/>
      <c r="HV160" s="50"/>
      <c r="HW160" s="50"/>
      <c r="HX160" s="50"/>
      <c r="HY160" s="50"/>
      <c r="HZ160" s="50"/>
      <c r="IA160" s="50"/>
      <c r="IB160" s="50"/>
      <c r="IC160" s="50"/>
      <c r="ID160" s="50"/>
      <c r="IE160" s="50"/>
      <c r="IF160" s="50"/>
      <c r="IG160" s="50"/>
      <c r="IH160" s="50"/>
      <c r="II160" s="50"/>
      <c r="IJ160" s="50"/>
      <c r="IK160" s="50"/>
      <c r="IL160" s="50"/>
      <c r="IM160" s="50"/>
      <c r="IN160" s="50"/>
      <c r="IO160" s="50"/>
      <c r="IP160" s="50"/>
      <c r="IQ160" s="50"/>
      <c r="IR160" s="50"/>
      <c r="IS160" s="50"/>
      <c r="IT160" s="50"/>
      <c r="IU160" s="50"/>
      <c r="IV160" s="50"/>
      <c r="IW160" s="50"/>
      <c r="IX160" s="50"/>
      <c r="IY160" s="50"/>
      <c r="IZ160" s="50"/>
      <c r="JA160" s="50"/>
      <c r="JB160" s="50"/>
      <c r="JC160" s="50"/>
      <c r="JD160" s="50"/>
      <c r="JE160" s="50"/>
      <c r="JF160" s="50"/>
      <c r="JG160" s="50"/>
      <c r="JH160" s="50"/>
      <c r="JI160" s="50"/>
      <c r="JJ160" s="50"/>
      <c r="JK160" s="50"/>
      <c r="JL160" s="50"/>
      <c r="JM160" s="50"/>
      <c r="JN160" s="50"/>
      <c r="JO160" s="50"/>
      <c r="JP160" s="50"/>
      <c r="JQ160" s="50"/>
      <c r="JR160" s="50"/>
      <c r="JS160" s="50"/>
      <c r="JT160" s="50"/>
      <c r="JU160" s="50"/>
      <c r="JV160" s="50"/>
      <c r="JW160" s="50"/>
      <c r="JX160" s="50"/>
      <c r="JY160" s="50"/>
      <c r="JZ160" s="50"/>
      <c r="KA160" s="50"/>
      <c r="KB160" s="50"/>
      <c r="KC160" s="50"/>
      <c r="KD160" s="50"/>
      <c r="KE160" s="50"/>
      <c r="KF160" s="50"/>
      <c r="KG160" s="50"/>
      <c r="KH160" s="50"/>
      <c r="KI160" s="50"/>
      <c r="KJ160" s="50"/>
      <c r="KK160" s="50"/>
      <c r="KL160" s="50"/>
      <c r="KM160" s="50"/>
      <c r="KN160" s="50"/>
      <c r="KO160" s="50"/>
      <c r="KP160" s="50"/>
      <c r="KQ160" s="50"/>
      <c r="KR160" s="50"/>
      <c r="KS160" s="50"/>
      <c r="KT160" s="50"/>
      <c r="KU160" s="50"/>
      <c r="KV160" s="50"/>
      <c r="KW160" s="50"/>
      <c r="KX160" s="50"/>
      <c r="KY160" s="50"/>
      <c r="KZ160" s="50"/>
      <c r="LA160" s="50"/>
      <c r="LB160" s="50"/>
      <c r="LC160" s="50"/>
      <c r="LD160" s="50"/>
      <c r="LE160" s="50"/>
      <c r="LF160" s="50"/>
      <c r="LG160" s="50"/>
      <c r="LH160" s="50"/>
      <c r="LI160" s="50"/>
      <c r="LJ160" s="50"/>
      <c r="LK160" s="50"/>
      <c r="LL160" s="50"/>
      <c r="LM160" s="50"/>
      <c r="LN160" s="50"/>
      <c r="LO160" s="50"/>
      <c r="LP160" s="50"/>
      <c r="LQ160" s="50"/>
      <c r="LR160" s="50"/>
      <c r="LS160" s="50"/>
      <c r="LT160" s="50"/>
      <c r="LU160" s="50"/>
      <c r="LV160" s="50"/>
      <c r="LW160" s="50"/>
      <c r="LX160" s="50"/>
      <c r="LY160" s="50"/>
      <c r="LZ160" s="50"/>
      <c r="MA160" s="50"/>
      <c r="MB160" s="50"/>
      <c r="MC160" s="50"/>
      <c r="MD160" s="50"/>
      <c r="ME160" s="50"/>
      <c r="MF160" s="50"/>
      <c r="MG160" s="50"/>
      <c r="MH160" s="50"/>
      <c r="MI160" s="50"/>
      <c r="MJ160" s="50"/>
      <c r="MK160" s="50"/>
      <c r="ML160" s="50"/>
      <c r="MM160" s="50"/>
      <c r="MN160" s="50"/>
      <c r="MO160" s="50"/>
      <c r="MP160" s="50"/>
      <c r="MQ160" s="50"/>
      <c r="MR160" s="50"/>
      <c r="MS160" s="50"/>
      <c r="MT160" s="50"/>
      <c r="MU160" s="50"/>
      <c r="MV160" s="50"/>
      <c r="MW160" s="50"/>
      <c r="MX160" s="50"/>
      <c r="MY160" s="50"/>
      <c r="MZ160" s="50"/>
      <c r="NA160" s="50"/>
      <c r="NB160" s="50"/>
      <c r="NC160" s="50"/>
      <c r="ND160" s="50"/>
      <c r="NE160" s="50"/>
      <c r="NF160" s="50"/>
      <c r="NG160" s="50"/>
      <c r="NH160" s="50"/>
      <c r="NI160" s="50"/>
      <c r="NJ160" s="50"/>
      <c r="NK160" s="50"/>
      <c r="NL160" s="50"/>
      <c r="NM160" s="50"/>
      <c r="NN160" s="50"/>
      <c r="NO160" s="50"/>
      <c r="NP160" s="50"/>
      <c r="NQ160" s="50"/>
      <c r="NR160" s="50"/>
      <c r="NS160" s="50"/>
      <c r="NT160" s="50"/>
      <c r="NU160" s="50"/>
      <c r="NV160" s="50"/>
      <c r="NW160" s="50"/>
      <c r="NX160" s="50"/>
      <c r="NY160" s="50"/>
      <c r="NZ160" s="50"/>
      <c r="OA160" s="50"/>
      <c r="OB160" s="50"/>
      <c r="OC160" s="50"/>
      <c r="OD160" s="50"/>
      <c r="OE160" s="50"/>
      <c r="OF160" s="50"/>
      <c r="OG160" s="50"/>
      <c r="OH160" s="50"/>
      <c r="OI160" s="50"/>
      <c r="OJ160" s="50"/>
      <c r="OK160" s="50"/>
      <c r="OL160" s="50"/>
      <c r="OM160" s="50"/>
      <c r="ON160" s="50"/>
      <c r="OO160" s="50"/>
      <c r="OP160" s="50"/>
      <c r="OQ160" s="50"/>
      <c r="OR160" s="50"/>
      <c r="OS160" s="50"/>
      <c r="OT160" s="50"/>
      <c r="OU160" s="50"/>
      <c r="OV160" s="50"/>
      <c r="OW160" s="50"/>
      <c r="OX160" s="50"/>
      <c r="OY160" s="50"/>
      <c r="OZ160" s="50"/>
      <c r="PA160" s="50"/>
      <c r="PB160" s="50"/>
      <c r="PC160" s="50"/>
      <c r="PD160" s="50"/>
      <c r="PE160" s="50"/>
      <c r="PF160" s="50"/>
      <c r="PG160" s="50"/>
      <c r="PH160" s="50"/>
      <c r="PI160" s="50"/>
      <c r="PJ160" s="50"/>
      <c r="PK160" s="50"/>
      <c r="PL160" s="50"/>
      <c r="PM160" s="50"/>
      <c r="PN160" s="50"/>
      <c r="PO160" s="50"/>
      <c r="PP160" s="50"/>
      <c r="PQ160" s="50"/>
      <c r="PR160" s="50"/>
      <c r="PS160" s="50"/>
      <c r="PT160" s="50"/>
      <c r="PU160" s="50"/>
      <c r="PV160" s="50"/>
      <c r="PW160" s="50"/>
      <c r="PX160" s="50"/>
      <c r="PY160" s="50"/>
      <c r="PZ160" s="50"/>
      <c r="QA160" s="50"/>
      <c r="QB160" s="50"/>
      <c r="QC160" s="50"/>
      <c r="QD160" s="50"/>
      <c r="QE160" s="50"/>
      <c r="QF160" s="50"/>
      <c r="QG160" s="50"/>
      <c r="QH160" s="50"/>
      <c r="QI160" s="50"/>
      <c r="QJ160" s="50"/>
      <c r="QK160" s="50"/>
      <c r="QL160" s="50"/>
      <c r="QM160" s="50"/>
      <c r="QN160" s="50"/>
      <c r="QO160" s="50"/>
      <c r="QP160" s="50"/>
      <c r="QQ160" s="50"/>
      <c r="QR160" s="50"/>
      <c r="QS160" s="50"/>
      <c r="QT160" s="50"/>
      <c r="QU160" s="50"/>
      <c r="QV160" s="50"/>
      <c r="QW160" s="50"/>
      <c r="QX160" s="50"/>
      <c r="QY160" s="50"/>
      <c r="QZ160" s="50"/>
      <c r="RA160" s="50"/>
      <c r="RB160" s="50"/>
      <c r="RC160" s="50"/>
      <c r="RD160" s="50"/>
      <c r="RE160" s="50"/>
      <c r="RF160" s="50"/>
      <c r="RG160" s="50"/>
      <c r="RH160" s="50"/>
      <c r="RI160" s="50"/>
      <c r="RJ160" s="50"/>
      <c r="RK160" s="50"/>
      <c r="RL160" s="50"/>
      <c r="RM160" s="50"/>
      <c r="RN160" s="50"/>
      <c r="RO160" s="50"/>
      <c r="RP160" s="50"/>
      <c r="RQ160" s="50"/>
      <c r="RR160" s="50"/>
      <c r="RS160" s="50"/>
      <c r="RT160" s="50"/>
      <c r="RU160" s="50"/>
      <c r="RV160" s="50"/>
      <c r="RW160" s="50"/>
      <c r="RX160" s="50"/>
      <c r="RY160" s="50"/>
      <c r="RZ160" s="50"/>
      <c r="SA160" s="50"/>
      <c r="SB160" s="50"/>
      <c r="SC160" s="50"/>
      <c r="SD160" s="50"/>
      <c r="SE160" s="50"/>
      <c r="SF160" s="50"/>
      <c r="SG160" s="50"/>
      <c r="SH160" s="50"/>
      <c r="SI160" s="50"/>
      <c r="SJ160" s="50"/>
      <c r="SK160" s="50"/>
      <c r="SL160" s="50"/>
      <c r="SM160" s="50"/>
      <c r="SN160" s="50"/>
      <c r="SO160" s="50"/>
      <c r="SP160" s="50"/>
      <c r="SQ160" s="50"/>
      <c r="SR160" s="50"/>
      <c r="SS160" s="50"/>
      <c r="ST160" s="50"/>
      <c r="SU160" s="50"/>
      <c r="SV160" s="50"/>
      <c r="SW160" s="50"/>
      <c r="SX160" s="50"/>
      <c r="SY160" s="50"/>
      <c r="SZ160" s="50"/>
      <c r="TA160" s="50"/>
      <c r="TB160" s="50"/>
      <c r="TC160" s="50"/>
      <c r="TD160" s="50"/>
      <c r="TE160" s="50"/>
      <c r="TF160" s="50"/>
      <c r="TG160" s="50"/>
      <c r="TH160" s="50"/>
      <c r="TI160" s="50"/>
      <c r="TJ160" s="50"/>
      <c r="TK160" s="50"/>
      <c r="TL160" s="50"/>
      <c r="TM160" s="50"/>
      <c r="TN160" s="50"/>
      <c r="TO160" s="50"/>
      <c r="TP160" s="50"/>
      <c r="TQ160" s="50"/>
      <c r="TR160" s="50"/>
      <c r="TS160" s="50"/>
      <c r="TT160" s="50"/>
      <c r="TU160" s="50"/>
      <c r="TV160" s="50"/>
      <c r="TW160" s="50"/>
      <c r="TX160" s="50"/>
      <c r="TY160" s="50"/>
      <c r="TZ160" s="50"/>
      <c r="UA160" s="50"/>
      <c r="UB160" s="50"/>
      <c r="UC160" s="50"/>
      <c r="UD160" s="50"/>
      <c r="UE160" s="50"/>
      <c r="UF160" s="50"/>
      <c r="UG160" s="50"/>
      <c r="UH160" s="50"/>
      <c r="UI160" s="50"/>
      <c r="UJ160" s="50"/>
      <c r="UK160" s="50"/>
      <c r="UL160" s="50"/>
      <c r="UM160" s="50"/>
      <c r="UN160" s="50"/>
      <c r="UO160" s="50"/>
      <c r="UP160" s="50"/>
      <c r="UQ160" s="50"/>
      <c r="UR160" s="50"/>
      <c r="US160" s="50"/>
      <c r="UT160" s="50"/>
      <c r="UU160" s="50"/>
      <c r="UV160" s="50"/>
    </row>
    <row r="161" spans="1:568" s="51" customFormat="1" ht="409.6" customHeight="1" x14ac:dyDescent="1.75">
      <c r="A161" s="183" t="s">
        <v>104</v>
      </c>
      <c r="B161" s="183" t="s">
        <v>93</v>
      </c>
      <c r="C161" s="183" t="s">
        <v>101</v>
      </c>
      <c r="D161" s="183" t="s">
        <v>64</v>
      </c>
      <c r="E161" s="231" t="s">
        <v>65</v>
      </c>
      <c r="F161" s="173">
        <f>3416608-23400-12000</f>
        <v>3381208</v>
      </c>
      <c r="G161" s="141">
        <f>3743427-23400-12000</f>
        <v>3708027</v>
      </c>
      <c r="H161" s="141">
        <f>3985148-23400-12000</f>
        <v>3949748</v>
      </c>
      <c r="I161" s="141">
        <f>F161+G161+H161</f>
        <v>11038983</v>
      </c>
      <c r="J161" s="183" t="s">
        <v>25</v>
      </c>
      <c r="K161" s="49"/>
      <c r="L161" s="49"/>
      <c r="M161" s="49"/>
      <c r="N161" s="54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0"/>
      <c r="BW161" s="50"/>
      <c r="BX161" s="50"/>
      <c r="BY161" s="50"/>
      <c r="BZ161" s="50"/>
      <c r="CA161" s="50"/>
      <c r="CB161" s="50"/>
      <c r="CC161" s="50"/>
      <c r="CD161" s="50"/>
      <c r="CE161" s="50"/>
      <c r="CF161" s="50"/>
      <c r="CG161" s="50"/>
      <c r="CH161" s="50"/>
      <c r="CI161" s="50"/>
      <c r="CJ161" s="50"/>
      <c r="CK161" s="50"/>
      <c r="CL161" s="50"/>
      <c r="CM161" s="50"/>
      <c r="CN161" s="50"/>
      <c r="CO161" s="50"/>
      <c r="CP161" s="50"/>
      <c r="CQ161" s="50"/>
      <c r="CR161" s="50"/>
      <c r="CS161" s="50"/>
      <c r="CT161" s="50"/>
      <c r="CU161" s="50"/>
      <c r="CV161" s="50"/>
      <c r="CW161" s="50"/>
      <c r="CX161" s="50"/>
      <c r="CY161" s="50"/>
      <c r="CZ161" s="50"/>
      <c r="DA161" s="50"/>
      <c r="DB161" s="50"/>
      <c r="DC161" s="50"/>
      <c r="DD161" s="50"/>
      <c r="DE161" s="50"/>
      <c r="DF161" s="50"/>
      <c r="DG161" s="50"/>
      <c r="DH161" s="50"/>
      <c r="DI161" s="50"/>
      <c r="DJ161" s="50"/>
      <c r="DK161" s="50"/>
      <c r="DL161" s="50"/>
      <c r="DM161" s="50"/>
      <c r="DN161" s="50"/>
      <c r="DO161" s="50"/>
      <c r="DP161" s="50"/>
      <c r="DQ161" s="50"/>
      <c r="DR161" s="50"/>
      <c r="DS161" s="50"/>
      <c r="DT161" s="50"/>
      <c r="DU161" s="50"/>
      <c r="DV161" s="50"/>
      <c r="DW161" s="50"/>
      <c r="DX161" s="50"/>
      <c r="DY161" s="50"/>
      <c r="DZ161" s="50"/>
      <c r="EA161" s="50"/>
      <c r="EB161" s="50"/>
      <c r="EC161" s="50"/>
      <c r="ED161" s="50"/>
      <c r="EE161" s="50"/>
      <c r="EF161" s="50"/>
      <c r="EG161" s="50"/>
      <c r="EH161" s="50"/>
      <c r="EI161" s="50"/>
      <c r="EJ161" s="50"/>
      <c r="EK161" s="50"/>
      <c r="EL161" s="50"/>
      <c r="EM161" s="50"/>
      <c r="EN161" s="50"/>
      <c r="EO161" s="50"/>
      <c r="EP161" s="50"/>
      <c r="EQ161" s="50"/>
      <c r="ER161" s="50"/>
      <c r="ES161" s="50"/>
      <c r="ET161" s="50"/>
      <c r="EU161" s="50"/>
      <c r="EV161" s="50"/>
      <c r="EW161" s="50"/>
      <c r="EX161" s="50"/>
      <c r="EY161" s="50"/>
      <c r="EZ161" s="50"/>
      <c r="FA161" s="50"/>
      <c r="FB161" s="50"/>
      <c r="FC161" s="50"/>
      <c r="FD161" s="50"/>
      <c r="FE161" s="50"/>
      <c r="FF161" s="50"/>
      <c r="FG161" s="50"/>
      <c r="FH161" s="50"/>
      <c r="FI161" s="50"/>
      <c r="FJ161" s="50"/>
      <c r="FK161" s="50"/>
      <c r="FL161" s="50"/>
      <c r="FM161" s="50"/>
      <c r="FN161" s="50"/>
      <c r="FO161" s="50"/>
      <c r="FP161" s="50"/>
      <c r="FQ161" s="50"/>
      <c r="FR161" s="50"/>
      <c r="FS161" s="50"/>
      <c r="FT161" s="50"/>
      <c r="FU161" s="50"/>
      <c r="FV161" s="50"/>
      <c r="FW161" s="50"/>
      <c r="FX161" s="50"/>
      <c r="FY161" s="50"/>
      <c r="FZ161" s="50"/>
      <c r="GA161" s="50"/>
      <c r="GB161" s="50"/>
      <c r="GC161" s="50"/>
      <c r="GD161" s="50"/>
      <c r="GE161" s="50"/>
      <c r="GF161" s="50"/>
      <c r="GG161" s="50"/>
      <c r="GH161" s="50"/>
      <c r="GI161" s="50"/>
      <c r="GJ161" s="50"/>
      <c r="GK161" s="50"/>
      <c r="GL161" s="50"/>
      <c r="GM161" s="50"/>
      <c r="GN161" s="50"/>
      <c r="GO161" s="50"/>
      <c r="GP161" s="50"/>
      <c r="GQ161" s="50"/>
      <c r="GR161" s="50"/>
      <c r="GS161" s="50"/>
      <c r="GT161" s="50"/>
      <c r="GU161" s="50"/>
      <c r="GV161" s="50"/>
      <c r="GW161" s="50"/>
      <c r="GX161" s="50"/>
      <c r="GY161" s="50"/>
      <c r="GZ161" s="50"/>
      <c r="HA161" s="50"/>
      <c r="HB161" s="50"/>
      <c r="HC161" s="50"/>
      <c r="HD161" s="50"/>
      <c r="HE161" s="50"/>
      <c r="HF161" s="50"/>
      <c r="HG161" s="50"/>
      <c r="HH161" s="50"/>
      <c r="HI161" s="50"/>
      <c r="HJ161" s="50"/>
      <c r="HK161" s="50"/>
      <c r="HL161" s="50"/>
      <c r="HM161" s="50"/>
      <c r="HN161" s="50"/>
      <c r="HO161" s="50"/>
      <c r="HP161" s="50"/>
      <c r="HQ161" s="50"/>
      <c r="HR161" s="50"/>
      <c r="HS161" s="50"/>
      <c r="HT161" s="50"/>
      <c r="HU161" s="50"/>
      <c r="HV161" s="50"/>
      <c r="HW161" s="50"/>
      <c r="HX161" s="50"/>
      <c r="HY161" s="50"/>
      <c r="HZ161" s="50"/>
      <c r="IA161" s="50"/>
      <c r="IB161" s="50"/>
      <c r="IC161" s="50"/>
      <c r="ID161" s="50"/>
      <c r="IE161" s="50"/>
      <c r="IF161" s="50"/>
      <c r="IG161" s="50"/>
      <c r="IH161" s="50"/>
      <c r="II161" s="50"/>
      <c r="IJ161" s="50"/>
      <c r="IK161" s="50"/>
      <c r="IL161" s="50"/>
      <c r="IM161" s="50"/>
      <c r="IN161" s="50"/>
      <c r="IO161" s="50"/>
      <c r="IP161" s="50"/>
      <c r="IQ161" s="50"/>
      <c r="IR161" s="50"/>
      <c r="IS161" s="50"/>
      <c r="IT161" s="50"/>
      <c r="IU161" s="50"/>
      <c r="IV161" s="50"/>
      <c r="IW161" s="50"/>
      <c r="IX161" s="50"/>
      <c r="IY161" s="50"/>
      <c r="IZ161" s="50"/>
      <c r="JA161" s="50"/>
      <c r="JB161" s="50"/>
      <c r="JC161" s="50"/>
      <c r="JD161" s="50"/>
      <c r="JE161" s="50"/>
      <c r="JF161" s="50"/>
      <c r="JG161" s="50"/>
      <c r="JH161" s="50"/>
      <c r="JI161" s="50"/>
      <c r="JJ161" s="50"/>
      <c r="JK161" s="50"/>
      <c r="JL161" s="50"/>
      <c r="JM161" s="50"/>
      <c r="JN161" s="50"/>
      <c r="JO161" s="50"/>
      <c r="JP161" s="50"/>
      <c r="JQ161" s="50"/>
      <c r="JR161" s="50"/>
      <c r="JS161" s="50"/>
      <c r="JT161" s="50"/>
      <c r="JU161" s="50"/>
      <c r="JV161" s="50"/>
      <c r="JW161" s="50"/>
      <c r="JX161" s="50"/>
      <c r="JY161" s="50"/>
      <c r="JZ161" s="50"/>
      <c r="KA161" s="50"/>
      <c r="KB161" s="50"/>
      <c r="KC161" s="50"/>
      <c r="KD161" s="50"/>
      <c r="KE161" s="50"/>
      <c r="KF161" s="50"/>
      <c r="KG161" s="50"/>
      <c r="KH161" s="50"/>
      <c r="KI161" s="50"/>
      <c r="KJ161" s="50"/>
      <c r="KK161" s="50"/>
      <c r="KL161" s="50"/>
      <c r="KM161" s="50"/>
      <c r="KN161" s="50"/>
      <c r="KO161" s="50"/>
      <c r="KP161" s="50"/>
      <c r="KQ161" s="50"/>
      <c r="KR161" s="50"/>
      <c r="KS161" s="50"/>
      <c r="KT161" s="50"/>
      <c r="KU161" s="50"/>
      <c r="KV161" s="50"/>
      <c r="KW161" s="50"/>
      <c r="KX161" s="50"/>
      <c r="KY161" s="50"/>
      <c r="KZ161" s="50"/>
      <c r="LA161" s="50"/>
      <c r="LB161" s="50"/>
      <c r="LC161" s="50"/>
      <c r="LD161" s="50"/>
      <c r="LE161" s="50"/>
      <c r="LF161" s="50"/>
      <c r="LG161" s="50"/>
      <c r="LH161" s="50"/>
      <c r="LI161" s="50"/>
      <c r="LJ161" s="50"/>
      <c r="LK161" s="50"/>
      <c r="LL161" s="50"/>
      <c r="LM161" s="50"/>
      <c r="LN161" s="50"/>
      <c r="LO161" s="50"/>
      <c r="LP161" s="50"/>
      <c r="LQ161" s="50"/>
      <c r="LR161" s="50"/>
      <c r="LS161" s="50"/>
      <c r="LT161" s="50"/>
      <c r="LU161" s="50"/>
      <c r="LV161" s="50"/>
      <c r="LW161" s="50"/>
      <c r="LX161" s="50"/>
      <c r="LY161" s="50"/>
      <c r="LZ161" s="50"/>
      <c r="MA161" s="50"/>
      <c r="MB161" s="50"/>
      <c r="MC161" s="50"/>
      <c r="MD161" s="50"/>
      <c r="ME161" s="50"/>
      <c r="MF161" s="50"/>
      <c r="MG161" s="50"/>
      <c r="MH161" s="50"/>
      <c r="MI161" s="50"/>
      <c r="MJ161" s="50"/>
      <c r="MK161" s="50"/>
      <c r="ML161" s="50"/>
      <c r="MM161" s="50"/>
      <c r="MN161" s="50"/>
      <c r="MO161" s="50"/>
      <c r="MP161" s="50"/>
      <c r="MQ161" s="50"/>
      <c r="MR161" s="50"/>
      <c r="MS161" s="50"/>
      <c r="MT161" s="50"/>
      <c r="MU161" s="50"/>
      <c r="MV161" s="50"/>
      <c r="MW161" s="50"/>
      <c r="MX161" s="50"/>
      <c r="MY161" s="50"/>
      <c r="MZ161" s="50"/>
      <c r="NA161" s="50"/>
      <c r="NB161" s="50"/>
      <c r="NC161" s="50"/>
      <c r="ND161" s="50"/>
      <c r="NE161" s="50"/>
      <c r="NF161" s="50"/>
      <c r="NG161" s="50"/>
      <c r="NH161" s="50"/>
      <c r="NI161" s="50"/>
      <c r="NJ161" s="50"/>
      <c r="NK161" s="50"/>
      <c r="NL161" s="50"/>
      <c r="NM161" s="50"/>
      <c r="NN161" s="50"/>
      <c r="NO161" s="50"/>
      <c r="NP161" s="50"/>
      <c r="NQ161" s="50"/>
      <c r="NR161" s="50"/>
      <c r="NS161" s="50"/>
      <c r="NT161" s="50"/>
      <c r="NU161" s="50"/>
      <c r="NV161" s="50"/>
      <c r="NW161" s="50"/>
      <c r="NX161" s="50"/>
      <c r="NY161" s="50"/>
      <c r="NZ161" s="50"/>
      <c r="OA161" s="50"/>
      <c r="OB161" s="50"/>
      <c r="OC161" s="50"/>
      <c r="OD161" s="50"/>
      <c r="OE161" s="50"/>
      <c r="OF161" s="50"/>
      <c r="OG161" s="50"/>
      <c r="OH161" s="50"/>
      <c r="OI161" s="50"/>
      <c r="OJ161" s="50"/>
      <c r="OK161" s="50"/>
      <c r="OL161" s="50"/>
      <c r="OM161" s="50"/>
      <c r="ON161" s="50"/>
      <c r="OO161" s="50"/>
      <c r="OP161" s="50"/>
      <c r="OQ161" s="50"/>
      <c r="OR161" s="50"/>
      <c r="OS161" s="50"/>
      <c r="OT161" s="50"/>
      <c r="OU161" s="50"/>
      <c r="OV161" s="50"/>
      <c r="OW161" s="50"/>
      <c r="OX161" s="50"/>
      <c r="OY161" s="50"/>
      <c r="OZ161" s="50"/>
      <c r="PA161" s="50"/>
      <c r="PB161" s="50"/>
      <c r="PC161" s="50"/>
      <c r="PD161" s="50"/>
      <c r="PE161" s="50"/>
      <c r="PF161" s="50"/>
      <c r="PG161" s="50"/>
      <c r="PH161" s="50"/>
      <c r="PI161" s="50"/>
      <c r="PJ161" s="50"/>
      <c r="PK161" s="50"/>
      <c r="PL161" s="50"/>
      <c r="PM161" s="50"/>
      <c r="PN161" s="50"/>
      <c r="PO161" s="50"/>
      <c r="PP161" s="50"/>
      <c r="PQ161" s="50"/>
      <c r="PR161" s="50"/>
      <c r="PS161" s="50"/>
      <c r="PT161" s="50"/>
      <c r="PU161" s="50"/>
      <c r="PV161" s="50"/>
      <c r="PW161" s="50"/>
      <c r="PX161" s="50"/>
      <c r="PY161" s="50"/>
      <c r="PZ161" s="50"/>
      <c r="QA161" s="50"/>
      <c r="QB161" s="50"/>
      <c r="QC161" s="50"/>
      <c r="QD161" s="50"/>
      <c r="QE161" s="50"/>
      <c r="QF161" s="50"/>
      <c r="QG161" s="50"/>
      <c r="QH161" s="50"/>
      <c r="QI161" s="50"/>
      <c r="QJ161" s="50"/>
      <c r="QK161" s="50"/>
      <c r="QL161" s="50"/>
      <c r="QM161" s="50"/>
      <c r="QN161" s="50"/>
      <c r="QO161" s="50"/>
      <c r="QP161" s="50"/>
      <c r="QQ161" s="50"/>
      <c r="QR161" s="50"/>
      <c r="QS161" s="50"/>
      <c r="QT161" s="50"/>
      <c r="QU161" s="50"/>
      <c r="QV161" s="50"/>
      <c r="QW161" s="50"/>
      <c r="QX161" s="50"/>
      <c r="QY161" s="50"/>
      <c r="QZ161" s="50"/>
      <c r="RA161" s="50"/>
      <c r="RB161" s="50"/>
      <c r="RC161" s="50"/>
      <c r="RD161" s="50"/>
      <c r="RE161" s="50"/>
      <c r="RF161" s="50"/>
      <c r="RG161" s="50"/>
      <c r="RH161" s="50"/>
      <c r="RI161" s="50"/>
      <c r="RJ161" s="50"/>
      <c r="RK161" s="50"/>
      <c r="RL161" s="50"/>
      <c r="RM161" s="50"/>
      <c r="RN161" s="50"/>
      <c r="RO161" s="50"/>
      <c r="RP161" s="50"/>
      <c r="RQ161" s="50"/>
      <c r="RR161" s="50"/>
      <c r="RS161" s="50"/>
      <c r="RT161" s="50"/>
      <c r="RU161" s="50"/>
      <c r="RV161" s="50"/>
      <c r="RW161" s="50"/>
      <c r="RX161" s="50"/>
      <c r="RY161" s="50"/>
      <c r="RZ161" s="50"/>
      <c r="SA161" s="50"/>
      <c r="SB161" s="50"/>
      <c r="SC161" s="50"/>
      <c r="SD161" s="50"/>
      <c r="SE161" s="50"/>
      <c r="SF161" s="50"/>
      <c r="SG161" s="50"/>
      <c r="SH161" s="50"/>
      <c r="SI161" s="50"/>
      <c r="SJ161" s="50"/>
      <c r="SK161" s="50"/>
      <c r="SL161" s="50"/>
      <c r="SM161" s="50"/>
      <c r="SN161" s="50"/>
      <c r="SO161" s="50"/>
      <c r="SP161" s="50"/>
      <c r="SQ161" s="50"/>
      <c r="SR161" s="50"/>
      <c r="SS161" s="50"/>
      <c r="ST161" s="50"/>
      <c r="SU161" s="50"/>
      <c r="SV161" s="50"/>
      <c r="SW161" s="50"/>
      <c r="SX161" s="50"/>
      <c r="SY161" s="50"/>
      <c r="SZ161" s="50"/>
      <c r="TA161" s="50"/>
      <c r="TB161" s="50"/>
      <c r="TC161" s="50"/>
      <c r="TD161" s="50"/>
      <c r="TE161" s="50"/>
      <c r="TF161" s="50"/>
      <c r="TG161" s="50"/>
      <c r="TH161" s="50"/>
      <c r="TI161" s="50"/>
      <c r="TJ161" s="50"/>
      <c r="TK161" s="50"/>
      <c r="TL161" s="50"/>
      <c r="TM161" s="50"/>
      <c r="TN161" s="50"/>
      <c r="TO161" s="50"/>
      <c r="TP161" s="50"/>
      <c r="TQ161" s="50"/>
      <c r="TR161" s="50"/>
      <c r="TS161" s="50"/>
      <c r="TT161" s="50"/>
      <c r="TU161" s="50"/>
      <c r="TV161" s="50"/>
      <c r="TW161" s="50"/>
      <c r="TX161" s="50"/>
      <c r="TY161" s="50"/>
      <c r="TZ161" s="50"/>
      <c r="UA161" s="50"/>
      <c r="UB161" s="50"/>
      <c r="UC161" s="50"/>
      <c r="UD161" s="50"/>
      <c r="UE161" s="50"/>
      <c r="UF161" s="50"/>
      <c r="UG161" s="50"/>
      <c r="UH161" s="50"/>
      <c r="UI161" s="50"/>
      <c r="UJ161" s="50"/>
      <c r="UK161" s="50"/>
      <c r="UL161" s="50"/>
      <c r="UM161" s="50"/>
      <c r="UN161" s="50"/>
      <c r="UO161" s="50"/>
      <c r="UP161" s="50"/>
      <c r="UQ161" s="50"/>
      <c r="UR161" s="50"/>
      <c r="US161" s="50"/>
      <c r="UT161" s="50"/>
      <c r="UU161" s="50"/>
      <c r="UV161" s="50"/>
    </row>
    <row r="162" spans="1:568" s="51" customFormat="1" ht="246" customHeight="1" x14ac:dyDescent="1.75">
      <c r="A162" s="184"/>
      <c r="B162" s="184"/>
      <c r="C162" s="184"/>
      <c r="D162" s="184"/>
      <c r="E162" s="231"/>
      <c r="F162" s="173"/>
      <c r="G162" s="142"/>
      <c r="H162" s="142"/>
      <c r="I162" s="142"/>
      <c r="J162" s="184"/>
      <c r="K162" s="49"/>
      <c r="L162" s="49"/>
      <c r="M162" s="49"/>
      <c r="N162" s="54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0"/>
      <c r="BW162" s="50"/>
      <c r="BX162" s="50"/>
      <c r="BY162" s="50"/>
      <c r="BZ162" s="50"/>
      <c r="CA162" s="50"/>
      <c r="CB162" s="50"/>
      <c r="CC162" s="50"/>
      <c r="CD162" s="50"/>
      <c r="CE162" s="50"/>
      <c r="CF162" s="50"/>
      <c r="CG162" s="50"/>
      <c r="CH162" s="50"/>
      <c r="CI162" s="50"/>
      <c r="CJ162" s="50"/>
      <c r="CK162" s="50"/>
      <c r="CL162" s="50"/>
      <c r="CM162" s="50"/>
      <c r="CN162" s="50"/>
      <c r="CO162" s="50"/>
      <c r="CP162" s="50"/>
      <c r="CQ162" s="50"/>
      <c r="CR162" s="50"/>
      <c r="CS162" s="50"/>
      <c r="CT162" s="50"/>
      <c r="CU162" s="50"/>
      <c r="CV162" s="50"/>
      <c r="CW162" s="50"/>
      <c r="CX162" s="50"/>
      <c r="CY162" s="50"/>
      <c r="CZ162" s="50"/>
      <c r="DA162" s="50"/>
      <c r="DB162" s="50"/>
      <c r="DC162" s="50"/>
      <c r="DD162" s="50"/>
      <c r="DE162" s="50"/>
      <c r="DF162" s="50"/>
      <c r="DG162" s="50"/>
      <c r="DH162" s="50"/>
      <c r="DI162" s="50"/>
      <c r="DJ162" s="50"/>
      <c r="DK162" s="50"/>
      <c r="DL162" s="50"/>
      <c r="DM162" s="50"/>
      <c r="DN162" s="50"/>
      <c r="DO162" s="50"/>
      <c r="DP162" s="50"/>
      <c r="DQ162" s="50"/>
      <c r="DR162" s="50"/>
      <c r="DS162" s="50"/>
      <c r="DT162" s="50"/>
      <c r="DU162" s="50"/>
      <c r="DV162" s="50"/>
      <c r="DW162" s="50"/>
      <c r="DX162" s="50"/>
      <c r="DY162" s="50"/>
      <c r="DZ162" s="50"/>
      <c r="EA162" s="50"/>
      <c r="EB162" s="50"/>
      <c r="EC162" s="50"/>
      <c r="ED162" s="50"/>
      <c r="EE162" s="50"/>
      <c r="EF162" s="50"/>
      <c r="EG162" s="50"/>
      <c r="EH162" s="50"/>
      <c r="EI162" s="50"/>
      <c r="EJ162" s="50"/>
      <c r="EK162" s="50"/>
      <c r="EL162" s="50"/>
      <c r="EM162" s="50"/>
      <c r="EN162" s="50"/>
      <c r="EO162" s="50"/>
      <c r="EP162" s="50"/>
      <c r="EQ162" s="50"/>
      <c r="ER162" s="50"/>
      <c r="ES162" s="50"/>
      <c r="ET162" s="50"/>
      <c r="EU162" s="50"/>
      <c r="EV162" s="50"/>
      <c r="EW162" s="50"/>
      <c r="EX162" s="50"/>
      <c r="EY162" s="50"/>
      <c r="EZ162" s="50"/>
      <c r="FA162" s="50"/>
      <c r="FB162" s="50"/>
      <c r="FC162" s="50"/>
      <c r="FD162" s="50"/>
      <c r="FE162" s="50"/>
      <c r="FF162" s="50"/>
      <c r="FG162" s="50"/>
      <c r="FH162" s="50"/>
      <c r="FI162" s="50"/>
      <c r="FJ162" s="50"/>
      <c r="FK162" s="50"/>
      <c r="FL162" s="50"/>
      <c r="FM162" s="50"/>
      <c r="FN162" s="50"/>
      <c r="FO162" s="50"/>
      <c r="FP162" s="50"/>
      <c r="FQ162" s="50"/>
      <c r="FR162" s="50"/>
      <c r="FS162" s="50"/>
      <c r="FT162" s="50"/>
      <c r="FU162" s="50"/>
      <c r="FV162" s="50"/>
      <c r="FW162" s="50"/>
      <c r="FX162" s="50"/>
      <c r="FY162" s="50"/>
      <c r="FZ162" s="50"/>
      <c r="GA162" s="50"/>
      <c r="GB162" s="50"/>
      <c r="GC162" s="50"/>
      <c r="GD162" s="50"/>
      <c r="GE162" s="50"/>
      <c r="GF162" s="50"/>
      <c r="GG162" s="50"/>
      <c r="GH162" s="50"/>
      <c r="GI162" s="50"/>
      <c r="GJ162" s="50"/>
      <c r="GK162" s="50"/>
      <c r="GL162" s="50"/>
      <c r="GM162" s="50"/>
      <c r="GN162" s="50"/>
      <c r="GO162" s="50"/>
      <c r="GP162" s="50"/>
      <c r="GQ162" s="50"/>
      <c r="GR162" s="50"/>
      <c r="GS162" s="50"/>
      <c r="GT162" s="50"/>
      <c r="GU162" s="50"/>
      <c r="GV162" s="50"/>
      <c r="GW162" s="50"/>
      <c r="GX162" s="50"/>
      <c r="GY162" s="50"/>
      <c r="GZ162" s="50"/>
      <c r="HA162" s="50"/>
      <c r="HB162" s="50"/>
      <c r="HC162" s="50"/>
      <c r="HD162" s="50"/>
      <c r="HE162" s="50"/>
      <c r="HF162" s="50"/>
      <c r="HG162" s="50"/>
      <c r="HH162" s="50"/>
      <c r="HI162" s="50"/>
      <c r="HJ162" s="50"/>
      <c r="HK162" s="50"/>
      <c r="HL162" s="50"/>
      <c r="HM162" s="50"/>
      <c r="HN162" s="50"/>
      <c r="HO162" s="50"/>
      <c r="HP162" s="50"/>
      <c r="HQ162" s="50"/>
      <c r="HR162" s="50"/>
      <c r="HS162" s="50"/>
      <c r="HT162" s="50"/>
      <c r="HU162" s="50"/>
      <c r="HV162" s="50"/>
      <c r="HW162" s="50"/>
      <c r="HX162" s="50"/>
      <c r="HY162" s="50"/>
      <c r="HZ162" s="50"/>
      <c r="IA162" s="50"/>
      <c r="IB162" s="50"/>
      <c r="IC162" s="50"/>
      <c r="ID162" s="50"/>
      <c r="IE162" s="50"/>
      <c r="IF162" s="50"/>
      <c r="IG162" s="50"/>
      <c r="IH162" s="50"/>
      <c r="II162" s="50"/>
      <c r="IJ162" s="50"/>
      <c r="IK162" s="50"/>
      <c r="IL162" s="50"/>
      <c r="IM162" s="50"/>
      <c r="IN162" s="50"/>
      <c r="IO162" s="50"/>
      <c r="IP162" s="50"/>
      <c r="IQ162" s="50"/>
      <c r="IR162" s="50"/>
      <c r="IS162" s="50"/>
      <c r="IT162" s="50"/>
      <c r="IU162" s="50"/>
      <c r="IV162" s="50"/>
      <c r="IW162" s="50"/>
      <c r="IX162" s="50"/>
      <c r="IY162" s="50"/>
      <c r="IZ162" s="50"/>
      <c r="JA162" s="50"/>
      <c r="JB162" s="50"/>
      <c r="JC162" s="50"/>
      <c r="JD162" s="50"/>
      <c r="JE162" s="50"/>
      <c r="JF162" s="50"/>
      <c r="JG162" s="50"/>
      <c r="JH162" s="50"/>
      <c r="JI162" s="50"/>
      <c r="JJ162" s="50"/>
      <c r="JK162" s="50"/>
      <c r="JL162" s="50"/>
      <c r="JM162" s="50"/>
      <c r="JN162" s="50"/>
      <c r="JO162" s="50"/>
      <c r="JP162" s="50"/>
      <c r="JQ162" s="50"/>
      <c r="JR162" s="50"/>
      <c r="JS162" s="50"/>
      <c r="JT162" s="50"/>
      <c r="JU162" s="50"/>
      <c r="JV162" s="50"/>
      <c r="JW162" s="50"/>
      <c r="JX162" s="50"/>
      <c r="JY162" s="50"/>
      <c r="JZ162" s="50"/>
      <c r="KA162" s="50"/>
      <c r="KB162" s="50"/>
      <c r="KC162" s="50"/>
      <c r="KD162" s="50"/>
      <c r="KE162" s="50"/>
      <c r="KF162" s="50"/>
      <c r="KG162" s="50"/>
      <c r="KH162" s="50"/>
      <c r="KI162" s="50"/>
      <c r="KJ162" s="50"/>
      <c r="KK162" s="50"/>
      <c r="KL162" s="50"/>
      <c r="KM162" s="50"/>
      <c r="KN162" s="50"/>
      <c r="KO162" s="50"/>
      <c r="KP162" s="50"/>
      <c r="KQ162" s="50"/>
      <c r="KR162" s="50"/>
      <c r="KS162" s="50"/>
      <c r="KT162" s="50"/>
      <c r="KU162" s="50"/>
      <c r="KV162" s="50"/>
      <c r="KW162" s="50"/>
      <c r="KX162" s="50"/>
      <c r="KY162" s="50"/>
      <c r="KZ162" s="50"/>
      <c r="LA162" s="50"/>
      <c r="LB162" s="50"/>
      <c r="LC162" s="50"/>
      <c r="LD162" s="50"/>
      <c r="LE162" s="50"/>
      <c r="LF162" s="50"/>
      <c r="LG162" s="50"/>
      <c r="LH162" s="50"/>
      <c r="LI162" s="50"/>
      <c r="LJ162" s="50"/>
      <c r="LK162" s="50"/>
      <c r="LL162" s="50"/>
      <c r="LM162" s="50"/>
      <c r="LN162" s="50"/>
      <c r="LO162" s="50"/>
      <c r="LP162" s="50"/>
      <c r="LQ162" s="50"/>
      <c r="LR162" s="50"/>
      <c r="LS162" s="50"/>
      <c r="LT162" s="50"/>
      <c r="LU162" s="50"/>
      <c r="LV162" s="50"/>
      <c r="LW162" s="50"/>
      <c r="LX162" s="50"/>
      <c r="LY162" s="50"/>
      <c r="LZ162" s="50"/>
      <c r="MA162" s="50"/>
      <c r="MB162" s="50"/>
      <c r="MC162" s="50"/>
      <c r="MD162" s="50"/>
      <c r="ME162" s="50"/>
      <c r="MF162" s="50"/>
      <c r="MG162" s="50"/>
      <c r="MH162" s="50"/>
      <c r="MI162" s="50"/>
      <c r="MJ162" s="50"/>
      <c r="MK162" s="50"/>
      <c r="ML162" s="50"/>
      <c r="MM162" s="50"/>
      <c r="MN162" s="50"/>
      <c r="MO162" s="50"/>
      <c r="MP162" s="50"/>
      <c r="MQ162" s="50"/>
      <c r="MR162" s="50"/>
      <c r="MS162" s="50"/>
      <c r="MT162" s="50"/>
      <c r="MU162" s="50"/>
      <c r="MV162" s="50"/>
      <c r="MW162" s="50"/>
      <c r="MX162" s="50"/>
      <c r="MY162" s="50"/>
      <c r="MZ162" s="50"/>
      <c r="NA162" s="50"/>
      <c r="NB162" s="50"/>
      <c r="NC162" s="50"/>
      <c r="ND162" s="50"/>
      <c r="NE162" s="50"/>
      <c r="NF162" s="50"/>
      <c r="NG162" s="50"/>
      <c r="NH162" s="50"/>
      <c r="NI162" s="50"/>
      <c r="NJ162" s="50"/>
      <c r="NK162" s="50"/>
      <c r="NL162" s="50"/>
      <c r="NM162" s="50"/>
      <c r="NN162" s="50"/>
      <c r="NO162" s="50"/>
      <c r="NP162" s="50"/>
      <c r="NQ162" s="50"/>
      <c r="NR162" s="50"/>
      <c r="NS162" s="50"/>
      <c r="NT162" s="50"/>
      <c r="NU162" s="50"/>
      <c r="NV162" s="50"/>
      <c r="NW162" s="50"/>
      <c r="NX162" s="50"/>
      <c r="NY162" s="50"/>
      <c r="NZ162" s="50"/>
      <c r="OA162" s="50"/>
      <c r="OB162" s="50"/>
      <c r="OC162" s="50"/>
      <c r="OD162" s="50"/>
      <c r="OE162" s="50"/>
      <c r="OF162" s="50"/>
      <c r="OG162" s="50"/>
      <c r="OH162" s="50"/>
      <c r="OI162" s="50"/>
      <c r="OJ162" s="50"/>
      <c r="OK162" s="50"/>
      <c r="OL162" s="50"/>
      <c r="OM162" s="50"/>
      <c r="ON162" s="50"/>
      <c r="OO162" s="50"/>
      <c r="OP162" s="50"/>
      <c r="OQ162" s="50"/>
      <c r="OR162" s="50"/>
      <c r="OS162" s="50"/>
      <c r="OT162" s="50"/>
      <c r="OU162" s="50"/>
      <c r="OV162" s="50"/>
      <c r="OW162" s="50"/>
      <c r="OX162" s="50"/>
      <c r="OY162" s="50"/>
      <c r="OZ162" s="50"/>
      <c r="PA162" s="50"/>
      <c r="PB162" s="50"/>
      <c r="PC162" s="50"/>
      <c r="PD162" s="50"/>
      <c r="PE162" s="50"/>
      <c r="PF162" s="50"/>
      <c r="PG162" s="50"/>
      <c r="PH162" s="50"/>
      <c r="PI162" s="50"/>
      <c r="PJ162" s="50"/>
      <c r="PK162" s="50"/>
      <c r="PL162" s="50"/>
      <c r="PM162" s="50"/>
      <c r="PN162" s="50"/>
      <c r="PO162" s="50"/>
      <c r="PP162" s="50"/>
      <c r="PQ162" s="50"/>
      <c r="PR162" s="50"/>
      <c r="PS162" s="50"/>
      <c r="PT162" s="50"/>
      <c r="PU162" s="50"/>
      <c r="PV162" s="50"/>
      <c r="PW162" s="50"/>
      <c r="PX162" s="50"/>
      <c r="PY162" s="50"/>
      <c r="PZ162" s="50"/>
      <c r="QA162" s="50"/>
      <c r="QB162" s="50"/>
      <c r="QC162" s="50"/>
      <c r="QD162" s="50"/>
      <c r="QE162" s="50"/>
      <c r="QF162" s="50"/>
      <c r="QG162" s="50"/>
      <c r="QH162" s="50"/>
      <c r="QI162" s="50"/>
      <c r="QJ162" s="50"/>
      <c r="QK162" s="50"/>
      <c r="QL162" s="50"/>
      <c r="QM162" s="50"/>
      <c r="QN162" s="50"/>
      <c r="QO162" s="50"/>
      <c r="QP162" s="50"/>
      <c r="QQ162" s="50"/>
      <c r="QR162" s="50"/>
      <c r="QS162" s="50"/>
      <c r="QT162" s="50"/>
      <c r="QU162" s="50"/>
      <c r="QV162" s="50"/>
      <c r="QW162" s="50"/>
      <c r="QX162" s="50"/>
      <c r="QY162" s="50"/>
      <c r="QZ162" s="50"/>
      <c r="RA162" s="50"/>
      <c r="RB162" s="50"/>
      <c r="RC162" s="50"/>
      <c r="RD162" s="50"/>
      <c r="RE162" s="50"/>
      <c r="RF162" s="50"/>
      <c r="RG162" s="50"/>
      <c r="RH162" s="50"/>
      <c r="RI162" s="50"/>
      <c r="RJ162" s="50"/>
      <c r="RK162" s="50"/>
      <c r="RL162" s="50"/>
      <c r="RM162" s="50"/>
      <c r="RN162" s="50"/>
      <c r="RO162" s="50"/>
      <c r="RP162" s="50"/>
      <c r="RQ162" s="50"/>
      <c r="RR162" s="50"/>
      <c r="RS162" s="50"/>
      <c r="RT162" s="50"/>
      <c r="RU162" s="50"/>
      <c r="RV162" s="50"/>
      <c r="RW162" s="50"/>
      <c r="RX162" s="50"/>
      <c r="RY162" s="50"/>
      <c r="RZ162" s="50"/>
      <c r="SA162" s="50"/>
      <c r="SB162" s="50"/>
      <c r="SC162" s="50"/>
      <c r="SD162" s="50"/>
      <c r="SE162" s="50"/>
      <c r="SF162" s="50"/>
      <c r="SG162" s="50"/>
      <c r="SH162" s="50"/>
      <c r="SI162" s="50"/>
      <c r="SJ162" s="50"/>
      <c r="SK162" s="50"/>
      <c r="SL162" s="50"/>
      <c r="SM162" s="50"/>
      <c r="SN162" s="50"/>
      <c r="SO162" s="50"/>
      <c r="SP162" s="50"/>
      <c r="SQ162" s="50"/>
      <c r="SR162" s="50"/>
      <c r="SS162" s="50"/>
      <c r="ST162" s="50"/>
      <c r="SU162" s="50"/>
      <c r="SV162" s="50"/>
      <c r="SW162" s="50"/>
      <c r="SX162" s="50"/>
      <c r="SY162" s="50"/>
      <c r="SZ162" s="50"/>
      <c r="TA162" s="50"/>
      <c r="TB162" s="50"/>
      <c r="TC162" s="50"/>
      <c r="TD162" s="50"/>
      <c r="TE162" s="50"/>
      <c r="TF162" s="50"/>
      <c r="TG162" s="50"/>
      <c r="TH162" s="50"/>
      <c r="TI162" s="50"/>
      <c r="TJ162" s="50"/>
      <c r="TK162" s="50"/>
      <c r="TL162" s="50"/>
      <c r="TM162" s="50"/>
      <c r="TN162" s="50"/>
      <c r="TO162" s="50"/>
      <c r="TP162" s="50"/>
      <c r="TQ162" s="50"/>
      <c r="TR162" s="50"/>
      <c r="TS162" s="50"/>
      <c r="TT162" s="50"/>
      <c r="TU162" s="50"/>
      <c r="TV162" s="50"/>
      <c r="TW162" s="50"/>
      <c r="TX162" s="50"/>
      <c r="TY162" s="50"/>
      <c r="TZ162" s="50"/>
      <c r="UA162" s="50"/>
      <c r="UB162" s="50"/>
      <c r="UC162" s="50"/>
      <c r="UD162" s="50"/>
      <c r="UE162" s="50"/>
      <c r="UF162" s="50"/>
      <c r="UG162" s="50"/>
      <c r="UH162" s="50"/>
      <c r="UI162" s="50"/>
      <c r="UJ162" s="50"/>
      <c r="UK162" s="50"/>
      <c r="UL162" s="50"/>
      <c r="UM162" s="50"/>
      <c r="UN162" s="50"/>
      <c r="UO162" s="50"/>
      <c r="UP162" s="50"/>
      <c r="UQ162" s="50"/>
      <c r="UR162" s="50"/>
      <c r="US162" s="50"/>
      <c r="UT162" s="50"/>
      <c r="UU162" s="50"/>
      <c r="UV162" s="50"/>
    </row>
    <row r="163" spans="1:568" s="51" customFormat="1" ht="60.75" customHeight="1" x14ac:dyDescent="1.75">
      <c r="A163" s="139"/>
      <c r="B163" s="139"/>
      <c r="C163" s="139"/>
      <c r="D163" s="139"/>
      <c r="E163" s="160"/>
      <c r="F163" s="185"/>
      <c r="G163" s="227"/>
      <c r="H163" s="227"/>
      <c r="I163" s="227"/>
      <c r="J163" s="139"/>
      <c r="K163" s="49"/>
      <c r="L163" s="49"/>
      <c r="M163" s="49"/>
      <c r="N163" s="54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50"/>
      <c r="CL163" s="50"/>
      <c r="CM163" s="50"/>
      <c r="CN163" s="50"/>
      <c r="CO163" s="50"/>
      <c r="CP163" s="50"/>
      <c r="CQ163" s="50"/>
      <c r="CR163" s="50"/>
      <c r="CS163" s="50"/>
      <c r="CT163" s="50"/>
      <c r="CU163" s="50"/>
      <c r="CV163" s="50"/>
      <c r="CW163" s="50"/>
      <c r="CX163" s="50"/>
      <c r="CY163" s="50"/>
      <c r="CZ163" s="50"/>
      <c r="DA163" s="50"/>
      <c r="DB163" s="50"/>
      <c r="DC163" s="50"/>
      <c r="DD163" s="50"/>
      <c r="DE163" s="50"/>
      <c r="DF163" s="50"/>
      <c r="DG163" s="50"/>
      <c r="DH163" s="50"/>
      <c r="DI163" s="50"/>
      <c r="DJ163" s="50"/>
      <c r="DK163" s="50"/>
      <c r="DL163" s="50"/>
      <c r="DM163" s="50"/>
      <c r="DN163" s="50"/>
      <c r="DO163" s="50"/>
      <c r="DP163" s="50"/>
      <c r="DQ163" s="50"/>
      <c r="DR163" s="50"/>
      <c r="DS163" s="50"/>
      <c r="DT163" s="50"/>
      <c r="DU163" s="50"/>
      <c r="DV163" s="50"/>
      <c r="DW163" s="50"/>
      <c r="DX163" s="50"/>
      <c r="DY163" s="50"/>
      <c r="DZ163" s="50"/>
      <c r="EA163" s="50"/>
      <c r="EB163" s="50"/>
      <c r="EC163" s="50"/>
      <c r="ED163" s="50"/>
      <c r="EE163" s="50"/>
      <c r="EF163" s="50"/>
      <c r="EG163" s="50"/>
      <c r="EH163" s="50"/>
      <c r="EI163" s="50"/>
      <c r="EJ163" s="50"/>
      <c r="EK163" s="50"/>
      <c r="EL163" s="50"/>
      <c r="EM163" s="50"/>
      <c r="EN163" s="50"/>
      <c r="EO163" s="50"/>
      <c r="EP163" s="50"/>
      <c r="EQ163" s="50"/>
      <c r="ER163" s="50"/>
      <c r="ES163" s="50"/>
      <c r="ET163" s="50"/>
      <c r="EU163" s="50"/>
      <c r="EV163" s="50"/>
      <c r="EW163" s="50"/>
      <c r="EX163" s="50"/>
      <c r="EY163" s="50"/>
      <c r="EZ163" s="50"/>
      <c r="FA163" s="50"/>
      <c r="FB163" s="50"/>
      <c r="FC163" s="50"/>
      <c r="FD163" s="50"/>
      <c r="FE163" s="50"/>
      <c r="FF163" s="50"/>
      <c r="FG163" s="50"/>
      <c r="FH163" s="50"/>
      <c r="FI163" s="50"/>
      <c r="FJ163" s="50"/>
      <c r="FK163" s="50"/>
      <c r="FL163" s="50"/>
      <c r="FM163" s="50"/>
      <c r="FN163" s="50"/>
      <c r="FO163" s="50"/>
      <c r="FP163" s="50"/>
      <c r="FQ163" s="50"/>
      <c r="FR163" s="50"/>
      <c r="FS163" s="50"/>
      <c r="FT163" s="50"/>
      <c r="FU163" s="50"/>
      <c r="FV163" s="50"/>
      <c r="FW163" s="50"/>
      <c r="FX163" s="50"/>
      <c r="FY163" s="50"/>
      <c r="FZ163" s="50"/>
      <c r="GA163" s="50"/>
      <c r="GB163" s="50"/>
      <c r="GC163" s="50"/>
      <c r="GD163" s="50"/>
      <c r="GE163" s="50"/>
      <c r="GF163" s="50"/>
      <c r="GG163" s="50"/>
      <c r="GH163" s="50"/>
      <c r="GI163" s="50"/>
      <c r="GJ163" s="50"/>
      <c r="GK163" s="50"/>
      <c r="GL163" s="50"/>
      <c r="GM163" s="50"/>
      <c r="GN163" s="50"/>
      <c r="GO163" s="50"/>
      <c r="GP163" s="50"/>
      <c r="GQ163" s="50"/>
      <c r="GR163" s="50"/>
      <c r="GS163" s="50"/>
      <c r="GT163" s="50"/>
      <c r="GU163" s="50"/>
      <c r="GV163" s="50"/>
      <c r="GW163" s="50"/>
      <c r="GX163" s="50"/>
      <c r="GY163" s="50"/>
      <c r="GZ163" s="50"/>
      <c r="HA163" s="50"/>
      <c r="HB163" s="50"/>
      <c r="HC163" s="50"/>
      <c r="HD163" s="50"/>
      <c r="HE163" s="50"/>
      <c r="HF163" s="50"/>
      <c r="HG163" s="50"/>
      <c r="HH163" s="50"/>
      <c r="HI163" s="50"/>
      <c r="HJ163" s="50"/>
      <c r="HK163" s="50"/>
      <c r="HL163" s="50"/>
      <c r="HM163" s="50"/>
      <c r="HN163" s="50"/>
      <c r="HO163" s="50"/>
      <c r="HP163" s="50"/>
      <c r="HQ163" s="50"/>
      <c r="HR163" s="50"/>
      <c r="HS163" s="50"/>
      <c r="HT163" s="50"/>
      <c r="HU163" s="50"/>
      <c r="HV163" s="50"/>
      <c r="HW163" s="50"/>
      <c r="HX163" s="50"/>
      <c r="HY163" s="50"/>
      <c r="HZ163" s="50"/>
      <c r="IA163" s="50"/>
      <c r="IB163" s="50"/>
      <c r="IC163" s="50"/>
      <c r="ID163" s="50"/>
      <c r="IE163" s="50"/>
      <c r="IF163" s="50"/>
      <c r="IG163" s="50"/>
      <c r="IH163" s="50"/>
      <c r="II163" s="50"/>
      <c r="IJ163" s="50"/>
      <c r="IK163" s="50"/>
      <c r="IL163" s="50"/>
      <c r="IM163" s="50"/>
      <c r="IN163" s="50"/>
      <c r="IO163" s="50"/>
      <c r="IP163" s="50"/>
      <c r="IQ163" s="50"/>
      <c r="IR163" s="50"/>
      <c r="IS163" s="50"/>
      <c r="IT163" s="50"/>
      <c r="IU163" s="50"/>
      <c r="IV163" s="50"/>
      <c r="IW163" s="50"/>
      <c r="IX163" s="50"/>
      <c r="IY163" s="50"/>
      <c r="IZ163" s="50"/>
      <c r="JA163" s="50"/>
      <c r="JB163" s="50"/>
      <c r="JC163" s="50"/>
      <c r="JD163" s="50"/>
      <c r="JE163" s="50"/>
      <c r="JF163" s="50"/>
      <c r="JG163" s="50"/>
      <c r="JH163" s="50"/>
      <c r="JI163" s="50"/>
      <c r="JJ163" s="50"/>
      <c r="JK163" s="50"/>
      <c r="JL163" s="50"/>
      <c r="JM163" s="50"/>
      <c r="JN163" s="50"/>
      <c r="JO163" s="50"/>
      <c r="JP163" s="50"/>
      <c r="JQ163" s="50"/>
      <c r="JR163" s="50"/>
      <c r="JS163" s="50"/>
      <c r="JT163" s="50"/>
      <c r="JU163" s="50"/>
      <c r="JV163" s="50"/>
      <c r="JW163" s="50"/>
      <c r="JX163" s="50"/>
      <c r="JY163" s="50"/>
      <c r="JZ163" s="50"/>
      <c r="KA163" s="50"/>
      <c r="KB163" s="50"/>
      <c r="KC163" s="50"/>
      <c r="KD163" s="50"/>
      <c r="KE163" s="50"/>
      <c r="KF163" s="50"/>
      <c r="KG163" s="50"/>
      <c r="KH163" s="50"/>
      <c r="KI163" s="50"/>
      <c r="KJ163" s="50"/>
      <c r="KK163" s="50"/>
      <c r="KL163" s="50"/>
      <c r="KM163" s="50"/>
      <c r="KN163" s="50"/>
      <c r="KO163" s="50"/>
      <c r="KP163" s="50"/>
      <c r="KQ163" s="50"/>
      <c r="KR163" s="50"/>
      <c r="KS163" s="50"/>
      <c r="KT163" s="50"/>
      <c r="KU163" s="50"/>
      <c r="KV163" s="50"/>
      <c r="KW163" s="50"/>
      <c r="KX163" s="50"/>
      <c r="KY163" s="50"/>
      <c r="KZ163" s="50"/>
      <c r="LA163" s="50"/>
      <c r="LB163" s="50"/>
      <c r="LC163" s="50"/>
      <c r="LD163" s="50"/>
      <c r="LE163" s="50"/>
      <c r="LF163" s="50"/>
      <c r="LG163" s="50"/>
      <c r="LH163" s="50"/>
      <c r="LI163" s="50"/>
      <c r="LJ163" s="50"/>
      <c r="LK163" s="50"/>
      <c r="LL163" s="50"/>
      <c r="LM163" s="50"/>
      <c r="LN163" s="50"/>
      <c r="LO163" s="50"/>
      <c r="LP163" s="50"/>
      <c r="LQ163" s="50"/>
      <c r="LR163" s="50"/>
      <c r="LS163" s="50"/>
      <c r="LT163" s="50"/>
      <c r="LU163" s="50"/>
      <c r="LV163" s="50"/>
      <c r="LW163" s="50"/>
      <c r="LX163" s="50"/>
      <c r="LY163" s="50"/>
      <c r="LZ163" s="50"/>
      <c r="MA163" s="50"/>
      <c r="MB163" s="50"/>
      <c r="MC163" s="50"/>
      <c r="MD163" s="50"/>
      <c r="ME163" s="50"/>
      <c r="MF163" s="50"/>
      <c r="MG163" s="50"/>
      <c r="MH163" s="50"/>
      <c r="MI163" s="50"/>
      <c r="MJ163" s="50"/>
      <c r="MK163" s="50"/>
      <c r="ML163" s="50"/>
      <c r="MM163" s="50"/>
      <c r="MN163" s="50"/>
      <c r="MO163" s="50"/>
      <c r="MP163" s="50"/>
      <c r="MQ163" s="50"/>
      <c r="MR163" s="50"/>
      <c r="MS163" s="50"/>
      <c r="MT163" s="50"/>
      <c r="MU163" s="50"/>
      <c r="MV163" s="50"/>
      <c r="MW163" s="50"/>
      <c r="MX163" s="50"/>
      <c r="MY163" s="50"/>
      <c r="MZ163" s="50"/>
      <c r="NA163" s="50"/>
      <c r="NB163" s="50"/>
      <c r="NC163" s="50"/>
      <c r="ND163" s="50"/>
      <c r="NE163" s="50"/>
      <c r="NF163" s="50"/>
      <c r="NG163" s="50"/>
      <c r="NH163" s="50"/>
      <c r="NI163" s="50"/>
      <c r="NJ163" s="50"/>
      <c r="NK163" s="50"/>
      <c r="NL163" s="50"/>
      <c r="NM163" s="50"/>
      <c r="NN163" s="50"/>
      <c r="NO163" s="50"/>
      <c r="NP163" s="50"/>
      <c r="NQ163" s="50"/>
      <c r="NR163" s="50"/>
      <c r="NS163" s="50"/>
      <c r="NT163" s="50"/>
      <c r="NU163" s="50"/>
      <c r="NV163" s="50"/>
      <c r="NW163" s="50"/>
      <c r="NX163" s="50"/>
      <c r="NY163" s="50"/>
      <c r="NZ163" s="50"/>
      <c r="OA163" s="50"/>
      <c r="OB163" s="50"/>
      <c r="OC163" s="50"/>
      <c r="OD163" s="50"/>
      <c r="OE163" s="50"/>
      <c r="OF163" s="50"/>
      <c r="OG163" s="50"/>
      <c r="OH163" s="50"/>
      <c r="OI163" s="50"/>
      <c r="OJ163" s="50"/>
      <c r="OK163" s="50"/>
      <c r="OL163" s="50"/>
      <c r="OM163" s="50"/>
      <c r="ON163" s="50"/>
      <c r="OO163" s="50"/>
      <c r="OP163" s="50"/>
      <c r="OQ163" s="50"/>
      <c r="OR163" s="50"/>
      <c r="OS163" s="50"/>
      <c r="OT163" s="50"/>
      <c r="OU163" s="50"/>
      <c r="OV163" s="50"/>
      <c r="OW163" s="50"/>
      <c r="OX163" s="50"/>
      <c r="OY163" s="50"/>
      <c r="OZ163" s="50"/>
      <c r="PA163" s="50"/>
      <c r="PB163" s="50"/>
      <c r="PC163" s="50"/>
      <c r="PD163" s="50"/>
      <c r="PE163" s="50"/>
      <c r="PF163" s="50"/>
      <c r="PG163" s="50"/>
      <c r="PH163" s="50"/>
      <c r="PI163" s="50"/>
      <c r="PJ163" s="50"/>
      <c r="PK163" s="50"/>
      <c r="PL163" s="50"/>
      <c r="PM163" s="50"/>
      <c r="PN163" s="50"/>
      <c r="PO163" s="50"/>
      <c r="PP163" s="50"/>
      <c r="PQ163" s="50"/>
      <c r="PR163" s="50"/>
      <c r="PS163" s="50"/>
      <c r="PT163" s="50"/>
      <c r="PU163" s="50"/>
      <c r="PV163" s="50"/>
      <c r="PW163" s="50"/>
      <c r="PX163" s="50"/>
      <c r="PY163" s="50"/>
      <c r="PZ163" s="50"/>
      <c r="QA163" s="50"/>
      <c r="QB163" s="50"/>
      <c r="QC163" s="50"/>
      <c r="QD163" s="50"/>
      <c r="QE163" s="50"/>
      <c r="QF163" s="50"/>
      <c r="QG163" s="50"/>
      <c r="QH163" s="50"/>
      <c r="QI163" s="50"/>
      <c r="QJ163" s="50"/>
      <c r="QK163" s="50"/>
      <c r="QL163" s="50"/>
      <c r="QM163" s="50"/>
      <c r="QN163" s="50"/>
      <c r="QO163" s="50"/>
      <c r="QP163" s="50"/>
      <c r="QQ163" s="50"/>
      <c r="QR163" s="50"/>
      <c r="QS163" s="50"/>
      <c r="QT163" s="50"/>
      <c r="QU163" s="50"/>
      <c r="QV163" s="50"/>
      <c r="QW163" s="50"/>
      <c r="QX163" s="50"/>
      <c r="QY163" s="50"/>
      <c r="QZ163" s="50"/>
      <c r="RA163" s="50"/>
      <c r="RB163" s="50"/>
      <c r="RC163" s="50"/>
      <c r="RD163" s="50"/>
      <c r="RE163" s="50"/>
      <c r="RF163" s="50"/>
      <c r="RG163" s="50"/>
      <c r="RH163" s="50"/>
      <c r="RI163" s="50"/>
      <c r="RJ163" s="50"/>
      <c r="RK163" s="50"/>
      <c r="RL163" s="50"/>
      <c r="RM163" s="50"/>
      <c r="RN163" s="50"/>
      <c r="RO163" s="50"/>
      <c r="RP163" s="50"/>
      <c r="RQ163" s="50"/>
      <c r="RR163" s="50"/>
      <c r="RS163" s="50"/>
      <c r="RT163" s="50"/>
      <c r="RU163" s="50"/>
      <c r="RV163" s="50"/>
      <c r="RW163" s="50"/>
      <c r="RX163" s="50"/>
      <c r="RY163" s="50"/>
      <c r="RZ163" s="50"/>
      <c r="SA163" s="50"/>
      <c r="SB163" s="50"/>
      <c r="SC163" s="50"/>
      <c r="SD163" s="50"/>
      <c r="SE163" s="50"/>
      <c r="SF163" s="50"/>
      <c r="SG163" s="50"/>
      <c r="SH163" s="50"/>
      <c r="SI163" s="50"/>
      <c r="SJ163" s="50"/>
      <c r="SK163" s="50"/>
      <c r="SL163" s="50"/>
      <c r="SM163" s="50"/>
      <c r="SN163" s="50"/>
      <c r="SO163" s="50"/>
      <c r="SP163" s="50"/>
      <c r="SQ163" s="50"/>
      <c r="SR163" s="50"/>
      <c r="SS163" s="50"/>
      <c r="ST163" s="50"/>
      <c r="SU163" s="50"/>
      <c r="SV163" s="50"/>
      <c r="SW163" s="50"/>
      <c r="SX163" s="50"/>
      <c r="SY163" s="50"/>
      <c r="SZ163" s="50"/>
      <c r="TA163" s="50"/>
      <c r="TB163" s="50"/>
      <c r="TC163" s="50"/>
      <c r="TD163" s="50"/>
      <c r="TE163" s="50"/>
      <c r="TF163" s="50"/>
      <c r="TG163" s="50"/>
      <c r="TH163" s="50"/>
      <c r="TI163" s="50"/>
      <c r="TJ163" s="50"/>
      <c r="TK163" s="50"/>
      <c r="TL163" s="50"/>
      <c r="TM163" s="50"/>
      <c r="TN163" s="50"/>
      <c r="TO163" s="50"/>
      <c r="TP163" s="50"/>
      <c r="TQ163" s="50"/>
      <c r="TR163" s="50"/>
      <c r="TS163" s="50"/>
      <c r="TT163" s="50"/>
      <c r="TU163" s="50"/>
      <c r="TV163" s="50"/>
      <c r="TW163" s="50"/>
      <c r="TX163" s="50"/>
      <c r="TY163" s="50"/>
      <c r="TZ163" s="50"/>
      <c r="UA163" s="50"/>
      <c r="UB163" s="50"/>
      <c r="UC163" s="50"/>
      <c r="UD163" s="50"/>
      <c r="UE163" s="50"/>
      <c r="UF163" s="50"/>
      <c r="UG163" s="50"/>
      <c r="UH163" s="50"/>
      <c r="UI163" s="50"/>
      <c r="UJ163" s="50"/>
      <c r="UK163" s="50"/>
      <c r="UL163" s="50"/>
      <c r="UM163" s="50"/>
      <c r="UN163" s="50"/>
      <c r="UO163" s="50"/>
      <c r="UP163" s="50"/>
      <c r="UQ163" s="50"/>
      <c r="UR163" s="50"/>
      <c r="US163" s="50"/>
      <c r="UT163" s="50"/>
      <c r="UU163" s="50"/>
      <c r="UV163" s="50"/>
    </row>
    <row r="164" spans="1:568" s="51" customFormat="1" ht="175.5" customHeight="1" x14ac:dyDescent="1.75">
      <c r="A164" s="57"/>
      <c r="B164" s="52"/>
      <c r="C164" s="57"/>
      <c r="D164" s="93"/>
      <c r="E164" s="209">
        <v>10</v>
      </c>
      <c r="F164" s="209"/>
      <c r="G164" s="116"/>
      <c r="H164" s="116"/>
      <c r="I164" s="116"/>
      <c r="J164" s="117"/>
      <c r="K164" s="49"/>
      <c r="L164" s="49"/>
      <c r="M164" s="49"/>
      <c r="N164" s="54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50"/>
      <c r="CK164" s="50"/>
      <c r="CL164" s="50"/>
      <c r="CM164" s="50"/>
      <c r="CN164" s="50"/>
      <c r="CO164" s="50"/>
      <c r="CP164" s="50"/>
      <c r="CQ164" s="50"/>
      <c r="CR164" s="50"/>
      <c r="CS164" s="50"/>
      <c r="CT164" s="50"/>
      <c r="CU164" s="50"/>
      <c r="CV164" s="50"/>
      <c r="CW164" s="50"/>
      <c r="CX164" s="50"/>
      <c r="CY164" s="50"/>
      <c r="CZ164" s="50"/>
      <c r="DA164" s="50"/>
      <c r="DB164" s="50"/>
      <c r="DC164" s="50"/>
      <c r="DD164" s="50"/>
      <c r="DE164" s="50"/>
      <c r="DF164" s="50"/>
      <c r="DG164" s="50"/>
      <c r="DH164" s="50"/>
      <c r="DI164" s="50"/>
      <c r="DJ164" s="50"/>
      <c r="DK164" s="50"/>
      <c r="DL164" s="50"/>
      <c r="DM164" s="50"/>
      <c r="DN164" s="50"/>
      <c r="DO164" s="50"/>
      <c r="DP164" s="50"/>
      <c r="DQ164" s="50"/>
      <c r="DR164" s="50"/>
      <c r="DS164" s="50"/>
      <c r="DT164" s="50"/>
      <c r="DU164" s="50"/>
      <c r="DV164" s="50"/>
      <c r="DW164" s="50"/>
      <c r="DX164" s="50"/>
      <c r="DY164" s="50"/>
      <c r="DZ164" s="50"/>
      <c r="EA164" s="50"/>
      <c r="EB164" s="50"/>
      <c r="EC164" s="50"/>
      <c r="ED164" s="50"/>
      <c r="EE164" s="50"/>
      <c r="EF164" s="50"/>
      <c r="EG164" s="50"/>
      <c r="EH164" s="50"/>
      <c r="EI164" s="50"/>
      <c r="EJ164" s="50"/>
      <c r="EK164" s="50"/>
      <c r="EL164" s="50"/>
      <c r="EM164" s="50"/>
      <c r="EN164" s="50"/>
      <c r="EO164" s="50"/>
      <c r="EP164" s="50"/>
      <c r="EQ164" s="50"/>
      <c r="ER164" s="50"/>
      <c r="ES164" s="50"/>
      <c r="ET164" s="50"/>
      <c r="EU164" s="50"/>
      <c r="EV164" s="50"/>
      <c r="EW164" s="50"/>
      <c r="EX164" s="50"/>
      <c r="EY164" s="50"/>
      <c r="EZ164" s="50"/>
      <c r="FA164" s="50"/>
      <c r="FB164" s="50"/>
      <c r="FC164" s="50"/>
      <c r="FD164" s="50"/>
      <c r="FE164" s="50"/>
      <c r="FF164" s="50"/>
      <c r="FG164" s="50"/>
      <c r="FH164" s="50"/>
      <c r="FI164" s="50"/>
      <c r="FJ164" s="50"/>
      <c r="FK164" s="50"/>
      <c r="FL164" s="50"/>
      <c r="FM164" s="50"/>
      <c r="FN164" s="50"/>
      <c r="FO164" s="50"/>
      <c r="FP164" s="50"/>
      <c r="FQ164" s="50"/>
      <c r="FR164" s="50"/>
      <c r="FS164" s="50"/>
      <c r="FT164" s="50"/>
      <c r="FU164" s="50"/>
      <c r="FV164" s="50"/>
      <c r="FW164" s="50"/>
      <c r="FX164" s="50"/>
      <c r="FY164" s="50"/>
      <c r="FZ164" s="50"/>
      <c r="GA164" s="50"/>
      <c r="GB164" s="50"/>
      <c r="GC164" s="50"/>
      <c r="GD164" s="50"/>
      <c r="GE164" s="50"/>
      <c r="GF164" s="50"/>
      <c r="GG164" s="50"/>
      <c r="GH164" s="50"/>
      <c r="GI164" s="50"/>
      <c r="GJ164" s="50"/>
      <c r="GK164" s="50"/>
      <c r="GL164" s="50"/>
      <c r="GM164" s="50"/>
      <c r="GN164" s="50"/>
      <c r="GO164" s="50"/>
      <c r="GP164" s="50"/>
      <c r="GQ164" s="50"/>
      <c r="GR164" s="50"/>
      <c r="GS164" s="50"/>
      <c r="GT164" s="50"/>
      <c r="GU164" s="50"/>
      <c r="GV164" s="50"/>
      <c r="GW164" s="50"/>
      <c r="GX164" s="50"/>
      <c r="GY164" s="50"/>
      <c r="GZ164" s="50"/>
      <c r="HA164" s="50"/>
      <c r="HB164" s="50"/>
      <c r="HC164" s="50"/>
      <c r="HD164" s="50"/>
      <c r="HE164" s="50"/>
      <c r="HF164" s="50"/>
      <c r="HG164" s="50"/>
      <c r="HH164" s="50"/>
      <c r="HI164" s="50"/>
      <c r="HJ164" s="50"/>
      <c r="HK164" s="50"/>
      <c r="HL164" s="50"/>
      <c r="HM164" s="50"/>
      <c r="HN164" s="50"/>
      <c r="HO164" s="50"/>
      <c r="HP164" s="50"/>
      <c r="HQ164" s="50"/>
      <c r="HR164" s="50"/>
      <c r="HS164" s="50"/>
      <c r="HT164" s="50"/>
      <c r="HU164" s="50"/>
      <c r="HV164" s="50"/>
      <c r="HW164" s="50"/>
      <c r="HX164" s="50"/>
      <c r="HY164" s="50"/>
      <c r="HZ164" s="50"/>
      <c r="IA164" s="50"/>
      <c r="IB164" s="50"/>
      <c r="IC164" s="50"/>
      <c r="ID164" s="50"/>
      <c r="IE164" s="50"/>
      <c r="IF164" s="50"/>
      <c r="IG164" s="50"/>
      <c r="IH164" s="50"/>
      <c r="II164" s="50"/>
      <c r="IJ164" s="50"/>
      <c r="IK164" s="50"/>
      <c r="IL164" s="50"/>
      <c r="IM164" s="50"/>
      <c r="IN164" s="50"/>
      <c r="IO164" s="50"/>
      <c r="IP164" s="50"/>
      <c r="IQ164" s="50"/>
      <c r="IR164" s="50"/>
      <c r="IS164" s="50"/>
      <c r="IT164" s="50"/>
      <c r="IU164" s="50"/>
      <c r="IV164" s="50"/>
      <c r="IW164" s="50"/>
      <c r="IX164" s="50"/>
      <c r="IY164" s="50"/>
      <c r="IZ164" s="50"/>
      <c r="JA164" s="50"/>
      <c r="JB164" s="50"/>
      <c r="JC164" s="50"/>
      <c r="JD164" s="50"/>
      <c r="JE164" s="50"/>
      <c r="JF164" s="50"/>
      <c r="JG164" s="50"/>
      <c r="JH164" s="50"/>
      <c r="JI164" s="50"/>
      <c r="JJ164" s="50"/>
      <c r="JK164" s="50"/>
      <c r="JL164" s="50"/>
      <c r="JM164" s="50"/>
      <c r="JN164" s="50"/>
      <c r="JO164" s="50"/>
      <c r="JP164" s="50"/>
      <c r="JQ164" s="50"/>
      <c r="JR164" s="50"/>
      <c r="JS164" s="50"/>
      <c r="JT164" s="50"/>
      <c r="JU164" s="50"/>
      <c r="JV164" s="50"/>
      <c r="JW164" s="50"/>
      <c r="JX164" s="50"/>
      <c r="JY164" s="50"/>
      <c r="JZ164" s="50"/>
      <c r="KA164" s="50"/>
      <c r="KB164" s="50"/>
      <c r="KC164" s="50"/>
      <c r="KD164" s="50"/>
      <c r="KE164" s="50"/>
      <c r="KF164" s="50"/>
      <c r="KG164" s="50"/>
      <c r="KH164" s="50"/>
      <c r="KI164" s="50"/>
      <c r="KJ164" s="50"/>
      <c r="KK164" s="50"/>
      <c r="KL164" s="50"/>
      <c r="KM164" s="50"/>
      <c r="KN164" s="50"/>
      <c r="KO164" s="50"/>
      <c r="KP164" s="50"/>
      <c r="KQ164" s="50"/>
      <c r="KR164" s="50"/>
      <c r="KS164" s="50"/>
      <c r="KT164" s="50"/>
      <c r="KU164" s="50"/>
      <c r="KV164" s="50"/>
      <c r="KW164" s="50"/>
      <c r="KX164" s="50"/>
      <c r="KY164" s="50"/>
      <c r="KZ164" s="50"/>
      <c r="LA164" s="50"/>
      <c r="LB164" s="50"/>
      <c r="LC164" s="50"/>
      <c r="LD164" s="50"/>
      <c r="LE164" s="50"/>
      <c r="LF164" s="50"/>
      <c r="LG164" s="50"/>
      <c r="LH164" s="50"/>
      <c r="LI164" s="50"/>
      <c r="LJ164" s="50"/>
      <c r="LK164" s="50"/>
      <c r="LL164" s="50"/>
      <c r="LM164" s="50"/>
      <c r="LN164" s="50"/>
      <c r="LO164" s="50"/>
      <c r="LP164" s="50"/>
      <c r="LQ164" s="50"/>
      <c r="LR164" s="50"/>
      <c r="LS164" s="50"/>
      <c r="LT164" s="50"/>
      <c r="LU164" s="50"/>
      <c r="LV164" s="50"/>
      <c r="LW164" s="50"/>
      <c r="LX164" s="50"/>
      <c r="LY164" s="50"/>
      <c r="LZ164" s="50"/>
      <c r="MA164" s="50"/>
      <c r="MB164" s="50"/>
      <c r="MC164" s="50"/>
      <c r="MD164" s="50"/>
      <c r="ME164" s="50"/>
      <c r="MF164" s="50"/>
      <c r="MG164" s="50"/>
      <c r="MH164" s="50"/>
      <c r="MI164" s="50"/>
      <c r="MJ164" s="50"/>
      <c r="MK164" s="50"/>
      <c r="ML164" s="50"/>
      <c r="MM164" s="50"/>
      <c r="MN164" s="50"/>
      <c r="MO164" s="50"/>
      <c r="MP164" s="50"/>
      <c r="MQ164" s="50"/>
      <c r="MR164" s="50"/>
      <c r="MS164" s="50"/>
      <c r="MT164" s="50"/>
      <c r="MU164" s="50"/>
      <c r="MV164" s="50"/>
      <c r="MW164" s="50"/>
      <c r="MX164" s="50"/>
      <c r="MY164" s="50"/>
      <c r="MZ164" s="50"/>
      <c r="NA164" s="50"/>
      <c r="NB164" s="50"/>
      <c r="NC164" s="50"/>
      <c r="ND164" s="50"/>
      <c r="NE164" s="50"/>
      <c r="NF164" s="50"/>
      <c r="NG164" s="50"/>
      <c r="NH164" s="50"/>
      <c r="NI164" s="50"/>
      <c r="NJ164" s="50"/>
      <c r="NK164" s="50"/>
      <c r="NL164" s="50"/>
      <c r="NM164" s="50"/>
      <c r="NN164" s="50"/>
      <c r="NO164" s="50"/>
      <c r="NP164" s="50"/>
      <c r="NQ164" s="50"/>
      <c r="NR164" s="50"/>
      <c r="NS164" s="50"/>
      <c r="NT164" s="50"/>
      <c r="NU164" s="50"/>
      <c r="NV164" s="50"/>
      <c r="NW164" s="50"/>
      <c r="NX164" s="50"/>
      <c r="NY164" s="50"/>
      <c r="NZ164" s="50"/>
      <c r="OA164" s="50"/>
      <c r="OB164" s="50"/>
      <c r="OC164" s="50"/>
      <c r="OD164" s="50"/>
      <c r="OE164" s="50"/>
      <c r="OF164" s="50"/>
      <c r="OG164" s="50"/>
      <c r="OH164" s="50"/>
      <c r="OI164" s="50"/>
      <c r="OJ164" s="50"/>
      <c r="OK164" s="50"/>
      <c r="OL164" s="50"/>
      <c r="OM164" s="50"/>
      <c r="ON164" s="50"/>
      <c r="OO164" s="50"/>
      <c r="OP164" s="50"/>
      <c r="OQ164" s="50"/>
      <c r="OR164" s="50"/>
      <c r="OS164" s="50"/>
      <c r="OT164" s="50"/>
      <c r="OU164" s="50"/>
      <c r="OV164" s="50"/>
      <c r="OW164" s="50"/>
      <c r="OX164" s="50"/>
      <c r="OY164" s="50"/>
      <c r="OZ164" s="50"/>
      <c r="PA164" s="50"/>
      <c r="PB164" s="50"/>
      <c r="PC164" s="50"/>
      <c r="PD164" s="50"/>
      <c r="PE164" s="50"/>
      <c r="PF164" s="50"/>
      <c r="PG164" s="50"/>
      <c r="PH164" s="50"/>
      <c r="PI164" s="50"/>
      <c r="PJ164" s="50"/>
      <c r="PK164" s="50"/>
      <c r="PL164" s="50"/>
      <c r="PM164" s="50"/>
      <c r="PN164" s="50"/>
      <c r="PO164" s="50"/>
      <c r="PP164" s="50"/>
      <c r="PQ164" s="50"/>
      <c r="PR164" s="50"/>
      <c r="PS164" s="50"/>
      <c r="PT164" s="50"/>
      <c r="PU164" s="50"/>
      <c r="PV164" s="50"/>
      <c r="PW164" s="50"/>
      <c r="PX164" s="50"/>
      <c r="PY164" s="50"/>
      <c r="PZ164" s="50"/>
      <c r="QA164" s="50"/>
      <c r="QB164" s="50"/>
      <c r="QC164" s="50"/>
      <c r="QD164" s="50"/>
      <c r="QE164" s="50"/>
      <c r="QF164" s="50"/>
      <c r="QG164" s="50"/>
      <c r="QH164" s="50"/>
      <c r="QI164" s="50"/>
      <c r="QJ164" s="50"/>
      <c r="QK164" s="50"/>
      <c r="QL164" s="50"/>
      <c r="QM164" s="50"/>
      <c r="QN164" s="50"/>
      <c r="QO164" s="50"/>
      <c r="QP164" s="50"/>
      <c r="QQ164" s="50"/>
      <c r="QR164" s="50"/>
      <c r="QS164" s="50"/>
      <c r="QT164" s="50"/>
      <c r="QU164" s="50"/>
      <c r="QV164" s="50"/>
      <c r="QW164" s="50"/>
      <c r="QX164" s="50"/>
      <c r="QY164" s="50"/>
      <c r="QZ164" s="50"/>
      <c r="RA164" s="50"/>
      <c r="RB164" s="50"/>
      <c r="RC164" s="50"/>
      <c r="RD164" s="50"/>
      <c r="RE164" s="50"/>
      <c r="RF164" s="50"/>
      <c r="RG164" s="50"/>
      <c r="RH164" s="50"/>
      <c r="RI164" s="50"/>
      <c r="RJ164" s="50"/>
      <c r="RK164" s="50"/>
      <c r="RL164" s="50"/>
      <c r="RM164" s="50"/>
      <c r="RN164" s="50"/>
      <c r="RO164" s="50"/>
      <c r="RP164" s="50"/>
      <c r="RQ164" s="50"/>
      <c r="RR164" s="50"/>
      <c r="RS164" s="50"/>
      <c r="RT164" s="50"/>
      <c r="RU164" s="50"/>
      <c r="RV164" s="50"/>
      <c r="RW164" s="50"/>
      <c r="RX164" s="50"/>
      <c r="RY164" s="50"/>
      <c r="RZ164" s="50"/>
      <c r="SA164" s="50"/>
      <c r="SB164" s="50"/>
      <c r="SC164" s="50"/>
      <c r="SD164" s="50"/>
      <c r="SE164" s="50"/>
      <c r="SF164" s="50"/>
      <c r="SG164" s="50"/>
      <c r="SH164" s="50"/>
      <c r="SI164" s="50"/>
      <c r="SJ164" s="50"/>
      <c r="SK164" s="50"/>
      <c r="SL164" s="50"/>
      <c r="SM164" s="50"/>
      <c r="SN164" s="50"/>
      <c r="SO164" s="50"/>
      <c r="SP164" s="50"/>
      <c r="SQ164" s="50"/>
      <c r="SR164" s="50"/>
      <c r="SS164" s="50"/>
      <c r="ST164" s="50"/>
      <c r="SU164" s="50"/>
      <c r="SV164" s="50"/>
      <c r="SW164" s="50"/>
      <c r="SX164" s="50"/>
      <c r="SY164" s="50"/>
      <c r="SZ164" s="50"/>
      <c r="TA164" s="50"/>
      <c r="TB164" s="50"/>
      <c r="TC164" s="50"/>
      <c r="TD164" s="50"/>
      <c r="TE164" s="50"/>
      <c r="TF164" s="50"/>
      <c r="TG164" s="50"/>
      <c r="TH164" s="50"/>
      <c r="TI164" s="50"/>
      <c r="TJ164" s="50"/>
      <c r="TK164" s="50"/>
      <c r="TL164" s="50"/>
      <c r="TM164" s="50"/>
      <c r="TN164" s="50"/>
      <c r="TO164" s="50"/>
      <c r="TP164" s="50"/>
      <c r="TQ164" s="50"/>
      <c r="TR164" s="50"/>
      <c r="TS164" s="50"/>
      <c r="TT164" s="50"/>
      <c r="TU164" s="50"/>
      <c r="TV164" s="50"/>
      <c r="TW164" s="50"/>
      <c r="TX164" s="50"/>
      <c r="TY164" s="50"/>
      <c r="TZ164" s="50"/>
      <c r="UA164" s="50"/>
      <c r="UB164" s="50"/>
      <c r="UC164" s="50"/>
      <c r="UD164" s="50"/>
      <c r="UE164" s="50"/>
      <c r="UF164" s="50"/>
      <c r="UG164" s="50"/>
      <c r="UH164" s="50"/>
      <c r="UI164" s="50"/>
      <c r="UJ164" s="50"/>
      <c r="UK164" s="50"/>
      <c r="UL164" s="50"/>
      <c r="UM164" s="50"/>
      <c r="UN164" s="50"/>
      <c r="UO164" s="50"/>
      <c r="UP164" s="50"/>
      <c r="UQ164" s="50"/>
      <c r="UR164" s="50"/>
      <c r="US164" s="50"/>
      <c r="UT164" s="50"/>
      <c r="UU164" s="50"/>
      <c r="UV164" s="50"/>
    </row>
    <row r="165" spans="1:568" s="51" customFormat="1" ht="237" customHeight="1" x14ac:dyDescent="1.75">
      <c r="A165" s="57"/>
      <c r="B165" s="52"/>
      <c r="C165" s="57"/>
      <c r="D165" s="93"/>
      <c r="E165" s="117"/>
      <c r="F165" s="116"/>
      <c r="G165" s="116"/>
      <c r="H165" s="134" t="s">
        <v>116</v>
      </c>
      <c r="I165" s="134"/>
      <c r="J165" s="134"/>
      <c r="K165" s="49"/>
      <c r="L165" s="49"/>
      <c r="M165" s="49"/>
      <c r="N165" s="54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50"/>
      <c r="CL165" s="50"/>
      <c r="CM165" s="50"/>
      <c r="CN165" s="50"/>
      <c r="CO165" s="50"/>
      <c r="CP165" s="50"/>
      <c r="CQ165" s="50"/>
      <c r="CR165" s="50"/>
      <c r="CS165" s="50"/>
      <c r="CT165" s="50"/>
      <c r="CU165" s="50"/>
      <c r="CV165" s="50"/>
      <c r="CW165" s="50"/>
      <c r="CX165" s="50"/>
      <c r="CY165" s="50"/>
      <c r="CZ165" s="50"/>
      <c r="DA165" s="50"/>
      <c r="DB165" s="50"/>
      <c r="DC165" s="50"/>
      <c r="DD165" s="50"/>
      <c r="DE165" s="50"/>
      <c r="DF165" s="50"/>
      <c r="DG165" s="50"/>
      <c r="DH165" s="50"/>
      <c r="DI165" s="50"/>
      <c r="DJ165" s="50"/>
      <c r="DK165" s="50"/>
      <c r="DL165" s="50"/>
      <c r="DM165" s="50"/>
      <c r="DN165" s="50"/>
      <c r="DO165" s="50"/>
      <c r="DP165" s="50"/>
      <c r="DQ165" s="50"/>
      <c r="DR165" s="50"/>
      <c r="DS165" s="50"/>
      <c r="DT165" s="50"/>
      <c r="DU165" s="50"/>
      <c r="DV165" s="50"/>
      <c r="DW165" s="50"/>
      <c r="DX165" s="50"/>
      <c r="DY165" s="50"/>
      <c r="DZ165" s="50"/>
      <c r="EA165" s="50"/>
      <c r="EB165" s="50"/>
      <c r="EC165" s="50"/>
      <c r="ED165" s="50"/>
      <c r="EE165" s="50"/>
      <c r="EF165" s="50"/>
      <c r="EG165" s="50"/>
      <c r="EH165" s="50"/>
      <c r="EI165" s="50"/>
      <c r="EJ165" s="50"/>
      <c r="EK165" s="50"/>
      <c r="EL165" s="50"/>
      <c r="EM165" s="50"/>
      <c r="EN165" s="50"/>
      <c r="EO165" s="50"/>
      <c r="EP165" s="50"/>
      <c r="EQ165" s="50"/>
      <c r="ER165" s="50"/>
      <c r="ES165" s="50"/>
      <c r="ET165" s="50"/>
      <c r="EU165" s="50"/>
      <c r="EV165" s="50"/>
      <c r="EW165" s="50"/>
      <c r="EX165" s="50"/>
      <c r="EY165" s="50"/>
      <c r="EZ165" s="50"/>
      <c r="FA165" s="50"/>
      <c r="FB165" s="50"/>
      <c r="FC165" s="50"/>
      <c r="FD165" s="50"/>
      <c r="FE165" s="50"/>
      <c r="FF165" s="50"/>
      <c r="FG165" s="50"/>
      <c r="FH165" s="50"/>
      <c r="FI165" s="50"/>
      <c r="FJ165" s="50"/>
      <c r="FK165" s="50"/>
      <c r="FL165" s="50"/>
      <c r="FM165" s="50"/>
      <c r="FN165" s="50"/>
      <c r="FO165" s="50"/>
      <c r="FP165" s="50"/>
      <c r="FQ165" s="50"/>
      <c r="FR165" s="50"/>
      <c r="FS165" s="50"/>
      <c r="FT165" s="50"/>
      <c r="FU165" s="50"/>
      <c r="FV165" s="50"/>
      <c r="FW165" s="50"/>
      <c r="FX165" s="50"/>
      <c r="FY165" s="50"/>
      <c r="FZ165" s="50"/>
      <c r="GA165" s="50"/>
      <c r="GB165" s="50"/>
      <c r="GC165" s="50"/>
      <c r="GD165" s="50"/>
      <c r="GE165" s="50"/>
      <c r="GF165" s="50"/>
      <c r="GG165" s="50"/>
      <c r="GH165" s="50"/>
      <c r="GI165" s="50"/>
      <c r="GJ165" s="50"/>
      <c r="GK165" s="50"/>
      <c r="GL165" s="50"/>
      <c r="GM165" s="50"/>
      <c r="GN165" s="50"/>
      <c r="GO165" s="50"/>
      <c r="GP165" s="50"/>
      <c r="GQ165" s="50"/>
      <c r="GR165" s="50"/>
      <c r="GS165" s="50"/>
      <c r="GT165" s="50"/>
      <c r="GU165" s="50"/>
      <c r="GV165" s="50"/>
      <c r="GW165" s="50"/>
      <c r="GX165" s="50"/>
      <c r="GY165" s="50"/>
      <c r="GZ165" s="50"/>
      <c r="HA165" s="50"/>
      <c r="HB165" s="50"/>
      <c r="HC165" s="50"/>
      <c r="HD165" s="50"/>
      <c r="HE165" s="50"/>
      <c r="HF165" s="50"/>
      <c r="HG165" s="50"/>
      <c r="HH165" s="50"/>
      <c r="HI165" s="50"/>
      <c r="HJ165" s="50"/>
      <c r="HK165" s="50"/>
      <c r="HL165" s="50"/>
      <c r="HM165" s="50"/>
      <c r="HN165" s="50"/>
      <c r="HO165" s="50"/>
      <c r="HP165" s="50"/>
      <c r="HQ165" s="50"/>
      <c r="HR165" s="50"/>
      <c r="HS165" s="50"/>
      <c r="HT165" s="50"/>
      <c r="HU165" s="50"/>
      <c r="HV165" s="50"/>
      <c r="HW165" s="50"/>
      <c r="HX165" s="50"/>
      <c r="HY165" s="50"/>
      <c r="HZ165" s="50"/>
      <c r="IA165" s="50"/>
      <c r="IB165" s="50"/>
      <c r="IC165" s="50"/>
      <c r="ID165" s="50"/>
      <c r="IE165" s="50"/>
      <c r="IF165" s="50"/>
      <c r="IG165" s="50"/>
      <c r="IH165" s="50"/>
      <c r="II165" s="50"/>
      <c r="IJ165" s="50"/>
      <c r="IK165" s="50"/>
      <c r="IL165" s="50"/>
      <c r="IM165" s="50"/>
      <c r="IN165" s="50"/>
      <c r="IO165" s="50"/>
      <c r="IP165" s="50"/>
      <c r="IQ165" s="50"/>
      <c r="IR165" s="50"/>
      <c r="IS165" s="50"/>
      <c r="IT165" s="50"/>
      <c r="IU165" s="50"/>
      <c r="IV165" s="50"/>
      <c r="IW165" s="50"/>
      <c r="IX165" s="50"/>
      <c r="IY165" s="50"/>
      <c r="IZ165" s="50"/>
      <c r="JA165" s="50"/>
      <c r="JB165" s="50"/>
      <c r="JC165" s="50"/>
      <c r="JD165" s="50"/>
      <c r="JE165" s="50"/>
      <c r="JF165" s="50"/>
      <c r="JG165" s="50"/>
      <c r="JH165" s="50"/>
      <c r="JI165" s="50"/>
      <c r="JJ165" s="50"/>
      <c r="JK165" s="50"/>
      <c r="JL165" s="50"/>
      <c r="JM165" s="50"/>
      <c r="JN165" s="50"/>
      <c r="JO165" s="50"/>
      <c r="JP165" s="50"/>
      <c r="JQ165" s="50"/>
      <c r="JR165" s="50"/>
      <c r="JS165" s="50"/>
      <c r="JT165" s="50"/>
      <c r="JU165" s="50"/>
      <c r="JV165" s="50"/>
      <c r="JW165" s="50"/>
      <c r="JX165" s="50"/>
      <c r="JY165" s="50"/>
      <c r="JZ165" s="50"/>
      <c r="KA165" s="50"/>
      <c r="KB165" s="50"/>
      <c r="KC165" s="50"/>
      <c r="KD165" s="50"/>
      <c r="KE165" s="50"/>
      <c r="KF165" s="50"/>
      <c r="KG165" s="50"/>
      <c r="KH165" s="50"/>
      <c r="KI165" s="50"/>
      <c r="KJ165" s="50"/>
      <c r="KK165" s="50"/>
      <c r="KL165" s="50"/>
      <c r="KM165" s="50"/>
      <c r="KN165" s="50"/>
      <c r="KO165" s="50"/>
      <c r="KP165" s="50"/>
      <c r="KQ165" s="50"/>
      <c r="KR165" s="50"/>
      <c r="KS165" s="50"/>
      <c r="KT165" s="50"/>
      <c r="KU165" s="50"/>
      <c r="KV165" s="50"/>
      <c r="KW165" s="50"/>
      <c r="KX165" s="50"/>
      <c r="KY165" s="50"/>
      <c r="KZ165" s="50"/>
      <c r="LA165" s="50"/>
      <c r="LB165" s="50"/>
      <c r="LC165" s="50"/>
      <c r="LD165" s="50"/>
      <c r="LE165" s="50"/>
      <c r="LF165" s="50"/>
      <c r="LG165" s="50"/>
      <c r="LH165" s="50"/>
      <c r="LI165" s="50"/>
      <c r="LJ165" s="50"/>
      <c r="LK165" s="50"/>
      <c r="LL165" s="50"/>
      <c r="LM165" s="50"/>
      <c r="LN165" s="50"/>
      <c r="LO165" s="50"/>
      <c r="LP165" s="50"/>
      <c r="LQ165" s="50"/>
      <c r="LR165" s="50"/>
      <c r="LS165" s="50"/>
      <c r="LT165" s="50"/>
      <c r="LU165" s="50"/>
      <c r="LV165" s="50"/>
      <c r="LW165" s="50"/>
      <c r="LX165" s="50"/>
      <c r="LY165" s="50"/>
      <c r="LZ165" s="50"/>
      <c r="MA165" s="50"/>
      <c r="MB165" s="50"/>
      <c r="MC165" s="50"/>
      <c r="MD165" s="50"/>
      <c r="ME165" s="50"/>
      <c r="MF165" s="50"/>
      <c r="MG165" s="50"/>
      <c r="MH165" s="50"/>
      <c r="MI165" s="50"/>
      <c r="MJ165" s="50"/>
      <c r="MK165" s="50"/>
      <c r="ML165" s="50"/>
      <c r="MM165" s="50"/>
      <c r="MN165" s="50"/>
      <c r="MO165" s="50"/>
      <c r="MP165" s="50"/>
      <c r="MQ165" s="50"/>
      <c r="MR165" s="50"/>
      <c r="MS165" s="50"/>
      <c r="MT165" s="50"/>
      <c r="MU165" s="50"/>
      <c r="MV165" s="50"/>
      <c r="MW165" s="50"/>
      <c r="MX165" s="50"/>
      <c r="MY165" s="50"/>
      <c r="MZ165" s="50"/>
      <c r="NA165" s="50"/>
      <c r="NB165" s="50"/>
      <c r="NC165" s="50"/>
      <c r="ND165" s="50"/>
      <c r="NE165" s="50"/>
      <c r="NF165" s="50"/>
      <c r="NG165" s="50"/>
      <c r="NH165" s="50"/>
      <c r="NI165" s="50"/>
      <c r="NJ165" s="50"/>
      <c r="NK165" s="50"/>
      <c r="NL165" s="50"/>
      <c r="NM165" s="50"/>
      <c r="NN165" s="50"/>
      <c r="NO165" s="50"/>
      <c r="NP165" s="50"/>
      <c r="NQ165" s="50"/>
      <c r="NR165" s="50"/>
      <c r="NS165" s="50"/>
      <c r="NT165" s="50"/>
      <c r="NU165" s="50"/>
      <c r="NV165" s="50"/>
      <c r="NW165" s="50"/>
      <c r="NX165" s="50"/>
      <c r="NY165" s="50"/>
      <c r="NZ165" s="50"/>
      <c r="OA165" s="50"/>
      <c r="OB165" s="50"/>
      <c r="OC165" s="50"/>
      <c r="OD165" s="50"/>
      <c r="OE165" s="50"/>
      <c r="OF165" s="50"/>
      <c r="OG165" s="50"/>
      <c r="OH165" s="50"/>
      <c r="OI165" s="50"/>
      <c r="OJ165" s="50"/>
      <c r="OK165" s="50"/>
      <c r="OL165" s="50"/>
      <c r="OM165" s="50"/>
      <c r="ON165" s="50"/>
      <c r="OO165" s="50"/>
      <c r="OP165" s="50"/>
      <c r="OQ165" s="50"/>
      <c r="OR165" s="50"/>
      <c r="OS165" s="50"/>
      <c r="OT165" s="50"/>
      <c r="OU165" s="50"/>
      <c r="OV165" s="50"/>
      <c r="OW165" s="50"/>
      <c r="OX165" s="50"/>
      <c r="OY165" s="50"/>
      <c r="OZ165" s="50"/>
      <c r="PA165" s="50"/>
      <c r="PB165" s="50"/>
      <c r="PC165" s="50"/>
      <c r="PD165" s="50"/>
      <c r="PE165" s="50"/>
      <c r="PF165" s="50"/>
      <c r="PG165" s="50"/>
      <c r="PH165" s="50"/>
      <c r="PI165" s="50"/>
      <c r="PJ165" s="50"/>
      <c r="PK165" s="50"/>
      <c r="PL165" s="50"/>
      <c r="PM165" s="50"/>
      <c r="PN165" s="50"/>
      <c r="PO165" s="50"/>
      <c r="PP165" s="50"/>
      <c r="PQ165" s="50"/>
      <c r="PR165" s="50"/>
      <c r="PS165" s="50"/>
      <c r="PT165" s="50"/>
      <c r="PU165" s="50"/>
      <c r="PV165" s="50"/>
      <c r="PW165" s="50"/>
      <c r="PX165" s="50"/>
      <c r="PY165" s="50"/>
      <c r="PZ165" s="50"/>
      <c r="QA165" s="50"/>
      <c r="QB165" s="50"/>
      <c r="QC165" s="50"/>
      <c r="QD165" s="50"/>
      <c r="QE165" s="50"/>
      <c r="QF165" s="50"/>
      <c r="QG165" s="50"/>
      <c r="QH165" s="50"/>
      <c r="QI165" s="50"/>
      <c r="QJ165" s="50"/>
      <c r="QK165" s="50"/>
      <c r="QL165" s="50"/>
      <c r="QM165" s="50"/>
      <c r="QN165" s="50"/>
      <c r="QO165" s="50"/>
      <c r="QP165" s="50"/>
      <c r="QQ165" s="50"/>
      <c r="QR165" s="50"/>
      <c r="QS165" s="50"/>
      <c r="QT165" s="50"/>
      <c r="QU165" s="50"/>
      <c r="QV165" s="50"/>
      <c r="QW165" s="50"/>
      <c r="QX165" s="50"/>
      <c r="QY165" s="50"/>
      <c r="QZ165" s="50"/>
      <c r="RA165" s="50"/>
      <c r="RB165" s="50"/>
      <c r="RC165" s="50"/>
      <c r="RD165" s="50"/>
      <c r="RE165" s="50"/>
      <c r="RF165" s="50"/>
      <c r="RG165" s="50"/>
      <c r="RH165" s="50"/>
      <c r="RI165" s="50"/>
      <c r="RJ165" s="50"/>
      <c r="RK165" s="50"/>
      <c r="RL165" s="50"/>
      <c r="RM165" s="50"/>
      <c r="RN165" s="50"/>
      <c r="RO165" s="50"/>
      <c r="RP165" s="50"/>
      <c r="RQ165" s="50"/>
      <c r="RR165" s="50"/>
      <c r="RS165" s="50"/>
      <c r="RT165" s="50"/>
      <c r="RU165" s="50"/>
      <c r="RV165" s="50"/>
      <c r="RW165" s="50"/>
      <c r="RX165" s="50"/>
      <c r="RY165" s="50"/>
      <c r="RZ165" s="50"/>
      <c r="SA165" s="50"/>
      <c r="SB165" s="50"/>
      <c r="SC165" s="50"/>
      <c r="SD165" s="50"/>
      <c r="SE165" s="50"/>
      <c r="SF165" s="50"/>
      <c r="SG165" s="50"/>
      <c r="SH165" s="50"/>
      <c r="SI165" s="50"/>
      <c r="SJ165" s="50"/>
      <c r="SK165" s="50"/>
      <c r="SL165" s="50"/>
      <c r="SM165" s="50"/>
      <c r="SN165" s="50"/>
      <c r="SO165" s="50"/>
      <c r="SP165" s="50"/>
      <c r="SQ165" s="50"/>
      <c r="SR165" s="50"/>
      <c r="SS165" s="50"/>
      <c r="ST165" s="50"/>
      <c r="SU165" s="50"/>
      <c r="SV165" s="50"/>
      <c r="SW165" s="50"/>
      <c r="SX165" s="50"/>
      <c r="SY165" s="50"/>
      <c r="SZ165" s="50"/>
      <c r="TA165" s="50"/>
      <c r="TB165" s="50"/>
      <c r="TC165" s="50"/>
      <c r="TD165" s="50"/>
      <c r="TE165" s="50"/>
      <c r="TF165" s="50"/>
      <c r="TG165" s="50"/>
      <c r="TH165" s="50"/>
      <c r="TI165" s="50"/>
      <c r="TJ165" s="50"/>
      <c r="TK165" s="50"/>
      <c r="TL165" s="50"/>
      <c r="TM165" s="50"/>
      <c r="TN165" s="50"/>
      <c r="TO165" s="50"/>
      <c r="TP165" s="50"/>
      <c r="TQ165" s="50"/>
      <c r="TR165" s="50"/>
      <c r="TS165" s="50"/>
      <c r="TT165" s="50"/>
      <c r="TU165" s="50"/>
      <c r="TV165" s="50"/>
      <c r="TW165" s="50"/>
      <c r="TX165" s="50"/>
      <c r="TY165" s="50"/>
      <c r="TZ165" s="50"/>
      <c r="UA165" s="50"/>
      <c r="UB165" s="50"/>
      <c r="UC165" s="50"/>
      <c r="UD165" s="50"/>
      <c r="UE165" s="50"/>
      <c r="UF165" s="50"/>
      <c r="UG165" s="50"/>
      <c r="UH165" s="50"/>
      <c r="UI165" s="50"/>
      <c r="UJ165" s="50"/>
      <c r="UK165" s="50"/>
      <c r="UL165" s="50"/>
      <c r="UM165" s="50"/>
      <c r="UN165" s="50"/>
      <c r="UO165" s="50"/>
      <c r="UP165" s="50"/>
      <c r="UQ165" s="50"/>
      <c r="UR165" s="50"/>
      <c r="US165" s="50"/>
      <c r="UT165" s="50"/>
      <c r="UU165" s="50"/>
      <c r="UV165" s="50"/>
    </row>
    <row r="166" spans="1:568" s="51" customFormat="1" ht="126.75" customHeight="1" x14ac:dyDescent="1.75">
      <c r="A166" s="32">
        <v>1</v>
      </c>
      <c r="B166" s="33">
        <v>2</v>
      </c>
      <c r="C166" s="33">
        <v>3</v>
      </c>
      <c r="D166" s="33">
        <v>4</v>
      </c>
      <c r="E166" s="33">
        <v>5</v>
      </c>
      <c r="F166" s="33">
        <v>6</v>
      </c>
      <c r="G166" s="33">
        <v>7</v>
      </c>
      <c r="H166" s="33">
        <v>8</v>
      </c>
      <c r="I166" s="33">
        <v>9</v>
      </c>
      <c r="J166" s="33">
        <v>10</v>
      </c>
      <c r="K166" s="49"/>
      <c r="L166" s="49"/>
      <c r="M166" s="49"/>
      <c r="N166" s="54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50"/>
      <c r="CL166" s="50"/>
      <c r="CM166" s="50"/>
      <c r="CN166" s="50"/>
      <c r="CO166" s="50"/>
      <c r="CP166" s="50"/>
      <c r="CQ166" s="50"/>
      <c r="CR166" s="50"/>
      <c r="CS166" s="50"/>
      <c r="CT166" s="50"/>
      <c r="CU166" s="50"/>
      <c r="CV166" s="50"/>
      <c r="CW166" s="50"/>
      <c r="CX166" s="50"/>
      <c r="CY166" s="50"/>
      <c r="CZ166" s="50"/>
      <c r="DA166" s="50"/>
      <c r="DB166" s="50"/>
      <c r="DC166" s="50"/>
      <c r="DD166" s="50"/>
      <c r="DE166" s="50"/>
      <c r="DF166" s="50"/>
      <c r="DG166" s="50"/>
      <c r="DH166" s="50"/>
      <c r="DI166" s="50"/>
      <c r="DJ166" s="50"/>
      <c r="DK166" s="50"/>
      <c r="DL166" s="50"/>
      <c r="DM166" s="50"/>
      <c r="DN166" s="50"/>
      <c r="DO166" s="50"/>
      <c r="DP166" s="50"/>
      <c r="DQ166" s="50"/>
      <c r="DR166" s="50"/>
      <c r="DS166" s="50"/>
      <c r="DT166" s="50"/>
      <c r="DU166" s="50"/>
      <c r="DV166" s="50"/>
      <c r="DW166" s="50"/>
      <c r="DX166" s="50"/>
      <c r="DY166" s="50"/>
      <c r="DZ166" s="50"/>
      <c r="EA166" s="50"/>
      <c r="EB166" s="50"/>
      <c r="EC166" s="50"/>
      <c r="ED166" s="50"/>
      <c r="EE166" s="50"/>
      <c r="EF166" s="50"/>
      <c r="EG166" s="50"/>
      <c r="EH166" s="50"/>
      <c r="EI166" s="50"/>
      <c r="EJ166" s="50"/>
      <c r="EK166" s="50"/>
      <c r="EL166" s="50"/>
      <c r="EM166" s="50"/>
      <c r="EN166" s="50"/>
      <c r="EO166" s="50"/>
      <c r="EP166" s="50"/>
      <c r="EQ166" s="50"/>
      <c r="ER166" s="50"/>
      <c r="ES166" s="50"/>
      <c r="ET166" s="50"/>
      <c r="EU166" s="50"/>
      <c r="EV166" s="50"/>
      <c r="EW166" s="50"/>
      <c r="EX166" s="50"/>
      <c r="EY166" s="50"/>
      <c r="EZ166" s="50"/>
      <c r="FA166" s="50"/>
      <c r="FB166" s="50"/>
      <c r="FC166" s="50"/>
      <c r="FD166" s="50"/>
      <c r="FE166" s="50"/>
      <c r="FF166" s="50"/>
      <c r="FG166" s="50"/>
      <c r="FH166" s="50"/>
      <c r="FI166" s="50"/>
      <c r="FJ166" s="50"/>
      <c r="FK166" s="50"/>
      <c r="FL166" s="50"/>
      <c r="FM166" s="50"/>
      <c r="FN166" s="50"/>
      <c r="FO166" s="50"/>
      <c r="FP166" s="50"/>
      <c r="FQ166" s="50"/>
      <c r="FR166" s="50"/>
      <c r="FS166" s="50"/>
      <c r="FT166" s="50"/>
      <c r="FU166" s="50"/>
      <c r="FV166" s="50"/>
      <c r="FW166" s="50"/>
      <c r="FX166" s="50"/>
      <c r="FY166" s="50"/>
      <c r="FZ166" s="50"/>
      <c r="GA166" s="50"/>
      <c r="GB166" s="50"/>
      <c r="GC166" s="50"/>
      <c r="GD166" s="50"/>
      <c r="GE166" s="50"/>
      <c r="GF166" s="50"/>
      <c r="GG166" s="50"/>
      <c r="GH166" s="50"/>
      <c r="GI166" s="50"/>
      <c r="GJ166" s="50"/>
      <c r="GK166" s="50"/>
      <c r="GL166" s="50"/>
      <c r="GM166" s="50"/>
      <c r="GN166" s="50"/>
      <c r="GO166" s="50"/>
      <c r="GP166" s="50"/>
      <c r="GQ166" s="50"/>
      <c r="GR166" s="50"/>
      <c r="GS166" s="50"/>
      <c r="GT166" s="50"/>
      <c r="GU166" s="50"/>
      <c r="GV166" s="50"/>
      <c r="GW166" s="50"/>
      <c r="GX166" s="50"/>
      <c r="GY166" s="50"/>
      <c r="GZ166" s="50"/>
      <c r="HA166" s="50"/>
      <c r="HB166" s="50"/>
      <c r="HC166" s="50"/>
      <c r="HD166" s="50"/>
      <c r="HE166" s="50"/>
      <c r="HF166" s="50"/>
      <c r="HG166" s="50"/>
      <c r="HH166" s="50"/>
      <c r="HI166" s="50"/>
      <c r="HJ166" s="50"/>
      <c r="HK166" s="50"/>
      <c r="HL166" s="50"/>
      <c r="HM166" s="50"/>
      <c r="HN166" s="50"/>
      <c r="HO166" s="50"/>
      <c r="HP166" s="50"/>
      <c r="HQ166" s="50"/>
      <c r="HR166" s="50"/>
      <c r="HS166" s="50"/>
      <c r="HT166" s="50"/>
      <c r="HU166" s="50"/>
      <c r="HV166" s="50"/>
      <c r="HW166" s="50"/>
      <c r="HX166" s="50"/>
      <c r="HY166" s="50"/>
      <c r="HZ166" s="50"/>
      <c r="IA166" s="50"/>
      <c r="IB166" s="50"/>
      <c r="IC166" s="50"/>
      <c r="ID166" s="50"/>
      <c r="IE166" s="50"/>
      <c r="IF166" s="50"/>
      <c r="IG166" s="50"/>
      <c r="IH166" s="50"/>
      <c r="II166" s="50"/>
      <c r="IJ166" s="50"/>
      <c r="IK166" s="50"/>
      <c r="IL166" s="50"/>
      <c r="IM166" s="50"/>
      <c r="IN166" s="50"/>
      <c r="IO166" s="50"/>
      <c r="IP166" s="50"/>
      <c r="IQ166" s="50"/>
      <c r="IR166" s="50"/>
      <c r="IS166" s="50"/>
      <c r="IT166" s="50"/>
      <c r="IU166" s="50"/>
      <c r="IV166" s="50"/>
      <c r="IW166" s="50"/>
      <c r="IX166" s="50"/>
      <c r="IY166" s="50"/>
      <c r="IZ166" s="50"/>
      <c r="JA166" s="50"/>
      <c r="JB166" s="50"/>
      <c r="JC166" s="50"/>
      <c r="JD166" s="50"/>
      <c r="JE166" s="50"/>
      <c r="JF166" s="50"/>
      <c r="JG166" s="50"/>
      <c r="JH166" s="50"/>
      <c r="JI166" s="50"/>
      <c r="JJ166" s="50"/>
      <c r="JK166" s="50"/>
      <c r="JL166" s="50"/>
      <c r="JM166" s="50"/>
      <c r="JN166" s="50"/>
      <c r="JO166" s="50"/>
      <c r="JP166" s="50"/>
      <c r="JQ166" s="50"/>
      <c r="JR166" s="50"/>
      <c r="JS166" s="50"/>
      <c r="JT166" s="50"/>
      <c r="JU166" s="50"/>
      <c r="JV166" s="50"/>
      <c r="JW166" s="50"/>
      <c r="JX166" s="50"/>
      <c r="JY166" s="50"/>
      <c r="JZ166" s="50"/>
      <c r="KA166" s="50"/>
      <c r="KB166" s="50"/>
      <c r="KC166" s="50"/>
      <c r="KD166" s="50"/>
      <c r="KE166" s="50"/>
      <c r="KF166" s="50"/>
      <c r="KG166" s="50"/>
      <c r="KH166" s="50"/>
      <c r="KI166" s="50"/>
      <c r="KJ166" s="50"/>
      <c r="KK166" s="50"/>
      <c r="KL166" s="50"/>
      <c r="KM166" s="50"/>
      <c r="KN166" s="50"/>
      <c r="KO166" s="50"/>
      <c r="KP166" s="50"/>
      <c r="KQ166" s="50"/>
      <c r="KR166" s="50"/>
      <c r="KS166" s="50"/>
      <c r="KT166" s="50"/>
      <c r="KU166" s="50"/>
      <c r="KV166" s="50"/>
      <c r="KW166" s="50"/>
      <c r="KX166" s="50"/>
      <c r="KY166" s="50"/>
      <c r="KZ166" s="50"/>
      <c r="LA166" s="50"/>
      <c r="LB166" s="50"/>
      <c r="LC166" s="50"/>
      <c r="LD166" s="50"/>
      <c r="LE166" s="50"/>
      <c r="LF166" s="50"/>
      <c r="LG166" s="50"/>
      <c r="LH166" s="50"/>
      <c r="LI166" s="50"/>
      <c r="LJ166" s="50"/>
      <c r="LK166" s="50"/>
      <c r="LL166" s="50"/>
      <c r="LM166" s="50"/>
      <c r="LN166" s="50"/>
      <c r="LO166" s="50"/>
      <c r="LP166" s="50"/>
      <c r="LQ166" s="50"/>
      <c r="LR166" s="50"/>
      <c r="LS166" s="50"/>
      <c r="LT166" s="50"/>
      <c r="LU166" s="50"/>
      <c r="LV166" s="50"/>
      <c r="LW166" s="50"/>
      <c r="LX166" s="50"/>
      <c r="LY166" s="50"/>
      <c r="LZ166" s="50"/>
      <c r="MA166" s="50"/>
      <c r="MB166" s="50"/>
      <c r="MC166" s="50"/>
      <c r="MD166" s="50"/>
      <c r="ME166" s="50"/>
      <c r="MF166" s="50"/>
      <c r="MG166" s="50"/>
      <c r="MH166" s="50"/>
      <c r="MI166" s="50"/>
      <c r="MJ166" s="50"/>
      <c r="MK166" s="50"/>
      <c r="ML166" s="50"/>
      <c r="MM166" s="50"/>
      <c r="MN166" s="50"/>
      <c r="MO166" s="50"/>
      <c r="MP166" s="50"/>
      <c r="MQ166" s="50"/>
      <c r="MR166" s="50"/>
      <c r="MS166" s="50"/>
      <c r="MT166" s="50"/>
      <c r="MU166" s="50"/>
      <c r="MV166" s="50"/>
      <c r="MW166" s="50"/>
      <c r="MX166" s="50"/>
      <c r="MY166" s="50"/>
      <c r="MZ166" s="50"/>
      <c r="NA166" s="50"/>
      <c r="NB166" s="50"/>
      <c r="NC166" s="50"/>
      <c r="ND166" s="50"/>
      <c r="NE166" s="50"/>
      <c r="NF166" s="50"/>
      <c r="NG166" s="50"/>
      <c r="NH166" s="50"/>
      <c r="NI166" s="50"/>
      <c r="NJ166" s="50"/>
      <c r="NK166" s="50"/>
      <c r="NL166" s="50"/>
      <c r="NM166" s="50"/>
      <c r="NN166" s="50"/>
      <c r="NO166" s="50"/>
      <c r="NP166" s="50"/>
      <c r="NQ166" s="50"/>
      <c r="NR166" s="50"/>
      <c r="NS166" s="50"/>
      <c r="NT166" s="50"/>
      <c r="NU166" s="50"/>
      <c r="NV166" s="50"/>
      <c r="NW166" s="50"/>
      <c r="NX166" s="50"/>
      <c r="NY166" s="50"/>
      <c r="NZ166" s="50"/>
      <c r="OA166" s="50"/>
      <c r="OB166" s="50"/>
      <c r="OC166" s="50"/>
      <c r="OD166" s="50"/>
      <c r="OE166" s="50"/>
      <c r="OF166" s="50"/>
      <c r="OG166" s="50"/>
      <c r="OH166" s="50"/>
      <c r="OI166" s="50"/>
      <c r="OJ166" s="50"/>
      <c r="OK166" s="50"/>
      <c r="OL166" s="50"/>
      <c r="OM166" s="50"/>
      <c r="ON166" s="50"/>
      <c r="OO166" s="50"/>
      <c r="OP166" s="50"/>
      <c r="OQ166" s="50"/>
      <c r="OR166" s="50"/>
      <c r="OS166" s="50"/>
      <c r="OT166" s="50"/>
      <c r="OU166" s="50"/>
      <c r="OV166" s="50"/>
      <c r="OW166" s="50"/>
      <c r="OX166" s="50"/>
      <c r="OY166" s="50"/>
      <c r="OZ166" s="50"/>
      <c r="PA166" s="50"/>
      <c r="PB166" s="50"/>
      <c r="PC166" s="50"/>
      <c r="PD166" s="50"/>
      <c r="PE166" s="50"/>
      <c r="PF166" s="50"/>
      <c r="PG166" s="50"/>
      <c r="PH166" s="50"/>
      <c r="PI166" s="50"/>
      <c r="PJ166" s="50"/>
      <c r="PK166" s="50"/>
      <c r="PL166" s="50"/>
      <c r="PM166" s="50"/>
      <c r="PN166" s="50"/>
      <c r="PO166" s="50"/>
      <c r="PP166" s="50"/>
      <c r="PQ166" s="50"/>
      <c r="PR166" s="50"/>
      <c r="PS166" s="50"/>
      <c r="PT166" s="50"/>
      <c r="PU166" s="50"/>
      <c r="PV166" s="50"/>
      <c r="PW166" s="50"/>
      <c r="PX166" s="50"/>
      <c r="PY166" s="50"/>
      <c r="PZ166" s="50"/>
      <c r="QA166" s="50"/>
      <c r="QB166" s="50"/>
      <c r="QC166" s="50"/>
      <c r="QD166" s="50"/>
      <c r="QE166" s="50"/>
      <c r="QF166" s="50"/>
      <c r="QG166" s="50"/>
      <c r="QH166" s="50"/>
      <c r="QI166" s="50"/>
      <c r="QJ166" s="50"/>
      <c r="QK166" s="50"/>
      <c r="QL166" s="50"/>
      <c r="QM166" s="50"/>
      <c r="QN166" s="50"/>
      <c r="QO166" s="50"/>
      <c r="QP166" s="50"/>
      <c r="QQ166" s="50"/>
      <c r="QR166" s="50"/>
      <c r="QS166" s="50"/>
      <c r="QT166" s="50"/>
      <c r="QU166" s="50"/>
      <c r="QV166" s="50"/>
      <c r="QW166" s="50"/>
      <c r="QX166" s="50"/>
      <c r="QY166" s="50"/>
      <c r="QZ166" s="50"/>
      <c r="RA166" s="50"/>
      <c r="RB166" s="50"/>
      <c r="RC166" s="50"/>
      <c r="RD166" s="50"/>
      <c r="RE166" s="50"/>
      <c r="RF166" s="50"/>
      <c r="RG166" s="50"/>
      <c r="RH166" s="50"/>
      <c r="RI166" s="50"/>
      <c r="RJ166" s="50"/>
      <c r="RK166" s="50"/>
      <c r="RL166" s="50"/>
      <c r="RM166" s="50"/>
      <c r="RN166" s="50"/>
      <c r="RO166" s="50"/>
      <c r="RP166" s="50"/>
      <c r="RQ166" s="50"/>
      <c r="RR166" s="50"/>
      <c r="RS166" s="50"/>
      <c r="RT166" s="50"/>
      <c r="RU166" s="50"/>
      <c r="RV166" s="50"/>
      <c r="RW166" s="50"/>
      <c r="RX166" s="50"/>
      <c r="RY166" s="50"/>
      <c r="RZ166" s="50"/>
      <c r="SA166" s="50"/>
      <c r="SB166" s="50"/>
      <c r="SC166" s="50"/>
      <c r="SD166" s="50"/>
      <c r="SE166" s="50"/>
      <c r="SF166" s="50"/>
      <c r="SG166" s="50"/>
      <c r="SH166" s="50"/>
      <c r="SI166" s="50"/>
      <c r="SJ166" s="50"/>
      <c r="SK166" s="50"/>
      <c r="SL166" s="50"/>
      <c r="SM166" s="50"/>
      <c r="SN166" s="50"/>
      <c r="SO166" s="50"/>
      <c r="SP166" s="50"/>
      <c r="SQ166" s="50"/>
      <c r="SR166" s="50"/>
      <c r="SS166" s="50"/>
      <c r="ST166" s="50"/>
      <c r="SU166" s="50"/>
      <c r="SV166" s="50"/>
      <c r="SW166" s="50"/>
      <c r="SX166" s="50"/>
      <c r="SY166" s="50"/>
      <c r="SZ166" s="50"/>
      <c r="TA166" s="50"/>
      <c r="TB166" s="50"/>
      <c r="TC166" s="50"/>
      <c r="TD166" s="50"/>
      <c r="TE166" s="50"/>
      <c r="TF166" s="50"/>
      <c r="TG166" s="50"/>
      <c r="TH166" s="50"/>
      <c r="TI166" s="50"/>
      <c r="TJ166" s="50"/>
      <c r="TK166" s="50"/>
      <c r="TL166" s="50"/>
      <c r="TM166" s="50"/>
      <c r="TN166" s="50"/>
      <c r="TO166" s="50"/>
      <c r="TP166" s="50"/>
      <c r="TQ166" s="50"/>
      <c r="TR166" s="50"/>
      <c r="TS166" s="50"/>
      <c r="TT166" s="50"/>
      <c r="TU166" s="50"/>
      <c r="TV166" s="50"/>
      <c r="TW166" s="50"/>
      <c r="TX166" s="50"/>
      <c r="TY166" s="50"/>
      <c r="TZ166" s="50"/>
      <c r="UA166" s="50"/>
      <c r="UB166" s="50"/>
      <c r="UC166" s="50"/>
      <c r="UD166" s="50"/>
      <c r="UE166" s="50"/>
      <c r="UF166" s="50"/>
      <c r="UG166" s="50"/>
      <c r="UH166" s="50"/>
      <c r="UI166" s="50"/>
      <c r="UJ166" s="50"/>
      <c r="UK166" s="50"/>
      <c r="UL166" s="50"/>
      <c r="UM166" s="50"/>
      <c r="UN166" s="50"/>
      <c r="UO166" s="50"/>
      <c r="UP166" s="50"/>
      <c r="UQ166" s="50"/>
      <c r="UR166" s="50"/>
      <c r="US166" s="50"/>
      <c r="UT166" s="50"/>
      <c r="UU166" s="50"/>
      <c r="UV166" s="50"/>
    </row>
    <row r="167" spans="1:568" s="51" customFormat="1" ht="126.75" customHeight="1" x14ac:dyDescent="1.75">
      <c r="A167" s="135" t="s">
        <v>105</v>
      </c>
      <c r="B167" s="135" t="s">
        <v>94</v>
      </c>
      <c r="C167" s="135" t="s">
        <v>101</v>
      </c>
      <c r="D167" s="135"/>
      <c r="E167" s="135"/>
      <c r="F167" s="141" t="s">
        <v>120</v>
      </c>
      <c r="G167" s="141" t="s">
        <v>120</v>
      </c>
      <c r="H167" s="141" t="s">
        <v>120</v>
      </c>
      <c r="I167" s="141" t="s">
        <v>120</v>
      </c>
      <c r="J167" s="135"/>
      <c r="K167" s="49"/>
      <c r="L167" s="49"/>
      <c r="M167" s="49"/>
      <c r="N167" s="54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50"/>
      <c r="CL167" s="50"/>
      <c r="CM167" s="50"/>
      <c r="CN167" s="50"/>
      <c r="CO167" s="50"/>
      <c r="CP167" s="50"/>
      <c r="CQ167" s="50"/>
      <c r="CR167" s="50"/>
      <c r="CS167" s="50"/>
      <c r="CT167" s="50"/>
      <c r="CU167" s="50"/>
      <c r="CV167" s="50"/>
      <c r="CW167" s="50"/>
      <c r="CX167" s="50"/>
      <c r="CY167" s="50"/>
      <c r="CZ167" s="50"/>
      <c r="DA167" s="50"/>
      <c r="DB167" s="50"/>
      <c r="DC167" s="50"/>
      <c r="DD167" s="50"/>
      <c r="DE167" s="50"/>
      <c r="DF167" s="50"/>
      <c r="DG167" s="50"/>
      <c r="DH167" s="50"/>
      <c r="DI167" s="50"/>
      <c r="DJ167" s="50"/>
      <c r="DK167" s="50"/>
      <c r="DL167" s="50"/>
      <c r="DM167" s="50"/>
      <c r="DN167" s="50"/>
      <c r="DO167" s="50"/>
      <c r="DP167" s="50"/>
      <c r="DQ167" s="50"/>
      <c r="DR167" s="50"/>
      <c r="DS167" s="50"/>
      <c r="DT167" s="50"/>
      <c r="DU167" s="50"/>
      <c r="DV167" s="50"/>
      <c r="DW167" s="50"/>
      <c r="DX167" s="50"/>
      <c r="DY167" s="50"/>
      <c r="DZ167" s="50"/>
      <c r="EA167" s="50"/>
      <c r="EB167" s="50"/>
      <c r="EC167" s="50"/>
      <c r="ED167" s="50"/>
      <c r="EE167" s="50"/>
      <c r="EF167" s="50"/>
      <c r="EG167" s="50"/>
      <c r="EH167" s="50"/>
      <c r="EI167" s="50"/>
      <c r="EJ167" s="50"/>
      <c r="EK167" s="50"/>
      <c r="EL167" s="50"/>
      <c r="EM167" s="50"/>
      <c r="EN167" s="50"/>
      <c r="EO167" s="50"/>
      <c r="EP167" s="50"/>
      <c r="EQ167" s="50"/>
      <c r="ER167" s="50"/>
      <c r="ES167" s="50"/>
      <c r="ET167" s="50"/>
      <c r="EU167" s="50"/>
      <c r="EV167" s="50"/>
      <c r="EW167" s="50"/>
      <c r="EX167" s="50"/>
      <c r="EY167" s="50"/>
      <c r="EZ167" s="50"/>
      <c r="FA167" s="50"/>
      <c r="FB167" s="50"/>
      <c r="FC167" s="50"/>
      <c r="FD167" s="50"/>
      <c r="FE167" s="50"/>
      <c r="FF167" s="50"/>
      <c r="FG167" s="50"/>
      <c r="FH167" s="50"/>
      <c r="FI167" s="50"/>
      <c r="FJ167" s="50"/>
      <c r="FK167" s="50"/>
      <c r="FL167" s="50"/>
      <c r="FM167" s="50"/>
      <c r="FN167" s="50"/>
      <c r="FO167" s="50"/>
      <c r="FP167" s="50"/>
      <c r="FQ167" s="50"/>
      <c r="FR167" s="50"/>
      <c r="FS167" s="50"/>
      <c r="FT167" s="50"/>
      <c r="FU167" s="50"/>
      <c r="FV167" s="50"/>
      <c r="FW167" s="50"/>
      <c r="FX167" s="50"/>
      <c r="FY167" s="50"/>
      <c r="FZ167" s="50"/>
      <c r="GA167" s="50"/>
      <c r="GB167" s="50"/>
      <c r="GC167" s="50"/>
      <c r="GD167" s="50"/>
      <c r="GE167" s="50"/>
      <c r="GF167" s="50"/>
      <c r="GG167" s="50"/>
      <c r="GH167" s="50"/>
      <c r="GI167" s="50"/>
      <c r="GJ167" s="50"/>
      <c r="GK167" s="50"/>
      <c r="GL167" s="50"/>
      <c r="GM167" s="50"/>
      <c r="GN167" s="50"/>
      <c r="GO167" s="50"/>
      <c r="GP167" s="50"/>
      <c r="GQ167" s="50"/>
      <c r="GR167" s="50"/>
      <c r="GS167" s="50"/>
      <c r="GT167" s="50"/>
      <c r="GU167" s="50"/>
      <c r="GV167" s="50"/>
      <c r="GW167" s="50"/>
      <c r="GX167" s="50"/>
      <c r="GY167" s="50"/>
      <c r="GZ167" s="50"/>
      <c r="HA167" s="50"/>
      <c r="HB167" s="50"/>
      <c r="HC167" s="50"/>
      <c r="HD167" s="50"/>
      <c r="HE167" s="50"/>
      <c r="HF167" s="50"/>
      <c r="HG167" s="50"/>
      <c r="HH167" s="50"/>
      <c r="HI167" s="50"/>
      <c r="HJ167" s="50"/>
      <c r="HK167" s="50"/>
      <c r="HL167" s="50"/>
      <c r="HM167" s="50"/>
      <c r="HN167" s="50"/>
      <c r="HO167" s="50"/>
      <c r="HP167" s="50"/>
      <c r="HQ167" s="50"/>
      <c r="HR167" s="50"/>
      <c r="HS167" s="50"/>
      <c r="HT167" s="50"/>
      <c r="HU167" s="50"/>
      <c r="HV167" s="50"/>
      <c r="HW167" s="50"/>
      <c r="HX167" s="50"/>
      <c r="HY167" s="50"/>
      <c r="HZ167" s="50"/>
      <c r="IA167" s="50"/>
      <c r="IB167" s="50"/>
      <c r="IC167" s="50"/>
      <c r="ID167" s="50"/>
      <c r="IE167" s="50"/>
      <c r="IF167" s="50"/>
      <c r="IG167" s="50"/>
      <c r="IH167" s="50"/>
      <c r="II167" s="50"/>
      <c r="IJ167" s="50"/>
      <c r="IK167" s="50"/>
      <c r="IL167" s="50"/>
      <c r="IM167" s="50"/>
      <c r="IN167" s="50"/>
      <c r="IO167" s="50"/>
      <c r="IP167" s="50"/>
      <c r="IQ167" s="50"/>
      <c r="IR167" s="50"/>
      <c r="IS167" s="50"/>
      <c r="IT167" s="50"/>
      <c r="IU167" s="50"/>
      <c r="IV167" s="50"/>
      <c r="IW167" s="50"/>
      <c r="IX167" s="50"/>
      <c r="IY167" s="50"/>
      <c r="IZ167" s="50"/>
      <c r="JA167" s="50"/>
      <c r="JB167" s="50"/>
      <c r="JC167" s="50"/>
      <c r="JD167" s="50"/>
      <c r="JE167" s="50"/>
      <c r="JF167" s="50"/>
      <c r="JG167" s="50"/>
      <c r="JH167" s="50"/>
      <c r="JI167" s="50"/>
      <c r="JJ167" s="50"/>
      <c r="JK167" s="50"/>
      <c r="JL167" s="50"/>
      <c r="JM167" s="50"/>
      <c r="JN167" s="50"/>
      <c r="JO167" s="50"/>
      <c r="JP167" s="50"/>
      <c r="JQ167" s="50"/>
      <c r="JR167" s="50"/>
      <c r="JS167" s="50"/>
      <c r="JT167" s="50"/>
      <c r="JU167" s="50"/>
      <c r="JV167" s="50"/>
      <c r="JW167" s="50"/>
      <c r="JX167" s="50"/>
      <c r="JY167" s="50"/>
      <c r="JZ167" s="50"/>
      <c r="KA167" s="50"/>
      <c r="KB167" s="50"/>
      <c r="KC167" s="50"/>
      <c r="KD167" s="50"/>
      <c r="KE167" s="50"/>
      <c r="KF167" s="50"/>
      <c r="KG167" s="50"/>
      <c r="KH167" s="50"/>
      <c r="KI167" s="50"/>
      <c r="KJ167" s="50"/>
      <c r="KK167" s="50"/>
      <c r="KL167" s="50"/>
      <c r="KM167" s="50"/>
      <c r="KN167" s="50"/>
      <c r="KO167" s="50"/>
      <c r="KP167" s="50"/>
      <c r="KQ167" s="50"/>
      <c r="KR167" s="50"/>
      <c r="KS167" s="50"/>
      <c r="KT167" s="50"/>
      <c r="KU167" s="50"/>
      <c r="KV167" s="50"/>
      <c r="KW167" s="50"/>
      <c r="KX167" s="50"/>
      <c r="KY167" s="50"/>
      <c r="KZ167" s="50"/>
      <c r="LA167" s="50"/>
      <c r="LB167" s="50"/>
      <c r="LC167" s="50"/>
      <c r="LD167" s="50"/>
      <c r="LE167" s="50"/>
      <c r="LF167" s="50"/>
      <c r="LG167" s="50"/>
      <c r="LH167" s="50"/>
      <c r="LI167" s="50"/>
      <c r="LJ167" s="50"/>
      <c r="LK167" s="50"/>
      <c r="LL167" s="50"/>
      <c r="LM167" s="50"/>
      <c r="LN167" s="50"/>
      <c r="LO167" s="50"/>
      <c r="LP167" s="50"/>
      <c r="LQ167" s="50"/>
      <c r="LR167" s="50"/>
      <c r="LS167" s="50"/>
      <c r="LT167" s="50"/>
      <c r="LU167" s="50"/>
      <c r="LV167" s="50"/>
      <c r="LW167" s="50"/>
      <c r="LX167" s="50"/>
      <c r="LY167" s="50"/>
      <c r="LZ167" s="50"/>
      <c r="MA167" s="50"/>
      <c r="MB167" s="50"/>
      <c r="MC167" s="50"/>
      <c r="MD167" s="50"/>
      <c r="ME167" s="50"/>
      <c r="MF167" s="50"/>
      <c r="MG167" s="50"/>
      <c r="MH167" s="50"/>
      <c r="MI167" s="50"/>
      <c r="MJ167" s="50"/>
      <c r="MK167" s="50"/>
      <c r="ML167" s="50"/>
      <c r="MM167" s="50"/>
      <c r="MN167" s="50"/>
      <c r="MO167" s="50"/>
      <c r="MP167" s="50"/>
      <c r="MQ167" s="50"/>
      <c r="MR167" s="50"/>
      <c r="MS167" s="50"/>
      <c r="MT167" s="50"/>
      <c r="MU167" s="50"/>
      <c r="MV167" s="50"/>
      <c r="MW167" s="50"/>
      <c r="MX167" s="50"/>
      <c r="MY167" s="50"/>
      <c r="MZ167" s="50"/>
      <c r="NA167" s="50"/>
      <c r="NB167" s="50"/>
      <c r="NC167" s="50"/>
      <c r="ND167" s="50"/>
      <c r="NE167" s="50"/>
      <c r="NF167" s="50"/>
      <c r="NG167" s="50"/>
      <c r="NH167" s="50"/>
      <c r="NI167" s="50"/>
      <c r="NJ167" s="50"/>
      <c r="NK167" s="50"/>
      <c r="NL167" s="50"/>
      <c r="NM167" s="50"/>
      <c r="NN167" s="50"/>
      <c r="NO167" s="50"/>
      <c r="NP167" s="50"/>
      <c r="NQ167" s="50"/>
      <c r="NR167" s="50"/>
      <c r="NS167" s="50"/>
      <c r="NT167" s="50"/>
      <c r="NU167" s="50"/>
      <c r="NV167" s="50"/>
      <c r="NW167" s="50"/>
      <c r="NX167" s="50"/>
      <c r="NY167" s="50"/>
      <c r="NZ167" s="50"/>
      <c r="OA167" s="50"/>
      <c r="OB167" s="50"/>
      <c r="OC167" s="50"/>
      <c r="OD167" s="50"/>
      <c r="OE167" s="50"/>
      <c r="OF167" s="50"/>
      <c r="OG167" s="50"/>
      <c r="OH167" s="50"/>
      <c r="OI167" s="50"/>
      <c r="OJ167" s="50"/>
      <c r="OK167" s="50"/>
      <c r="OL167" s="50"/>
      <c r="OM167" s="50"/>
      <c r="ON167" s="50"/>
      <c r="OO167" s="50"/>
      <c r="OP167" s="50"/>
      <c r="OQ167" s="50"/>
      <c r="OR167" s="50"/>
      <c r="OS167" s="50"/>
      <c r="OT167" s="50"/>
      <c r="OU167" s="50"/>
      <c r="OV167" s="50"/>
      <c r="OW167" s="50"/>
      <c r="OX167" s="50"/>
      <c r="OY167" s="50"/>
      <c r="OZ167" s="50"/>
      <c r="PA167" s="50"/>
      <c r="PB167" s="50"/>
      <c r="PC167" s="50"/>
      <c r="PD167" s="50"/>
      <c r="PE167" s="50"/>
      <c r="PF167" s="50"/>
      <c r="PG167" s="50"/>
      <c r="PH167" s="50"/>
      <c r="PI167" s="50"/>
      <c r="PJ167" s="50"/>
      <c r="PK167" s="50"/>
      <c r="PL167" s="50"/>
      <c r="PM167" s="50"/>
      <c r="PN167" s="50"/>
      <c r="PO167" s="50"/>
      <c r="PP167" s="50"/>
      <c r="PQ167" s="50"/>
      <c r="PR167" s="50"/>
      <c r="PS167" s="50"/>
      <c r="PT167" s="50"/>
      <c r="PU167" s="50"/>
      <c r="PV167" s="50"/>
      <c r="PW167" s="50"/>
      <c r="PX167" s="50"/>
      <c r="PY167" s="50"/>
      <c r="PZ167" s="50"/>
      <c r="QA167" s="50"/>
      <c r="QB167" s="50"/>
      <c r="QC167" s="50"/>
      <c r="QD167" s="50"/>
      <c r="QE167" s="50"/>
      <c r="QF167" s="50"/>
      <c r="QG167" s="50"/>
      <c r="QH167" s="50"/>
      <c r="QI167" s="50"/>
      <c r="QJ167" s="50"/>
      <c r="QK167" s="50"/>
      <c r="QL167" s="50"/>
      <c r="QM167" s="50"/>
      <c r="QN167" s="50"/>
      <c r="QO167" s="50"/>
      <c r="QP167" s="50"/>
      <c r="QQ167" s="50"/>
      <c r="QR167" s="50"/>
      <c r="QS167" s="50"/>
      <c r="QT167" s="50"/>
      <c r="QU167" s="50"/>
      <c r="QV167" s="50"/>
      <c r="QW167" s="50"/>
      <c r="QX167" s="50"/>
      <c r="QY167" s="50"/>
      <c r="QZ167" s="50"/>
      <c r="RA167" s="50"/>
      <c r="RB167" s="50"/>
      <c r="RC167" s="50"/>
      <c r="RD167" s="50"/>
      <c r="RE167" s="50"/>
      <c r="RF167" s="50"/>
      <c r="RG167" s="50"/>
      <c r="RH167" s="50"/>
      <c r="RI167" s="50"/>
      <c r="RJ167" s="50"/>
      <c r="RK167" s="50"/>
      <c r="RL167" s="50"/>
      <c r="RM167" s="50"/>
      <c r="RN167" s="50"/>
      <c r="RO167" s="50"/>
      <c r="RP167" s="50"/>
      <c r="RQ167" s="50"/>
      <c r="RR167" s="50"/>
      <c r="RS167" s="50"/>
      <c r="RT167" s="50"/>
      <c r="RU167" s="50"/>
      <c r="RV167" s="50"/>
      <c r="RW167" s="50"/>
      <c r="RX167" s="50"/>
      <c r="RY167" s="50"/>
      <c r="RZ167" s="50"/>
      <c r="SA167" s="50"/>
      <c r="SB167" s="50"/>
      <c r="SC167" s="50"/>
      <c r="SD167" s="50"/>
      <c r="SE167" s="50"/>
      <c r="SF167" s="50"/>
      <c r="SG167" s="50"/>
      <c r="SH167" s="50"/>
      <c r="SI167" s="50"/>
      <c r="SJ167" s="50"/>
      <c r="SK167" s="50"/>
      <c r="SL167" s="50"/>
      <c r="SM167" s="50"/>
      <c r="SN167" s="50"/>
      <c r="SO167" s="50"/>
      <c r="SP167" s="50"/>
      <c r="SQ167" s="50"/>
      <c r="SR167" s="50"/>
      <c r="SS167" s="50"/>
      <c r="ST167" s="50"/>
      <c r="SU167" s="50"/>
      <c r="SV167" s="50"/>
      <c r="SW167" s="50"/>
      <c r="SX167" s="50"/>
      <c r="SY167" s="50"/>
      <c r="SZ167" s="50"/>
      <c r="TA167" s="50"/>
      <c r="TB167" s="50"/>
      <c r="TC167" s="50"/>
      <c r="TD167" s="50"/>
      <c r="TE167" s="50"/>
      <c r="TF167" s="50"/>
      <c r="TG167" s="50"/>
      <c r="TH167" s="50"/>
      <c r="TI167" s="50"/>
      <c r="TJ167" s="50"/>
      <c r="TK167" s="50"/>
      <c r="TL167" s="50"/>
      <c r="TM167" s="50"/>
      <c r="TN167" s="50"/>
      <c r="TO167" s="50"/>
      <c r="TP167" s="50"/>
      <c r="TQ167" s="50"/>
      <c r="TR167" s="50"/>
      <c r="TS167" s="50"/>
      <c r="TT167" s="50"/>
      <c r="TU167" s="50"/>
      <c r="TV167" s="50"/>
      <c r="TW167" s="50"/>
      <c r="TX167" s="50"/>
      <c r="TY167" s="50"/>
      <c r="TZ167" s="50"/>
      <c r="UA167" s="50"/>
      <c r="UB167" s="50"/>
      <c r="UC167" s="50"/>
      <c r="UD167" s="50"/>
      <c r="UE167" s="50"/>
      <c r="UF167" s="50"/>
      <c r="UG167" s="50"/>
      <c r="UH167" s="50"/>
      <c r="UI167" s="50"/>
      <c r="UJ167" s="50"/>
      <c r="UK167" s="50"/>
      <c r="UL167" s="50"/>
      <c r="UM167" s="50"/>
      <c r="UN167" s="50"/>
      <c r="UO167" s="50"/>
      <c r="UP167" s="50"/>
      <c r="UQ167" s="50"/>
      <c r="UR167" s="50"/>
      <c r="US167" s="50"/>
      <c r="UT167" s="50"/>
      <c r="UU167" s="50"/>
      <c r="UV167" s="50"/>
    </row>
    <row r="168" spans="1:568" s="51" customFormat="1" ht="408.75" customHeight="1" x14ac:dyDescent="1.75">
      <c r="A168" s="136"/>
      <c r="B168" s="136"/>
      <c r="C168" s="136"/>
      <c r="D168" s="136"/>
      <c r="E168" s="136"/>
      <c r="F168" s="142"/>
      <c r="G168" s="142"/>
      <c r="H168" s="142"/>
      <c r="I168" s="142"/>
      <c r="J168" s="136"/>
      <c r="K168" s="49"/>
      <c r="L168" s="49"/>
      <c r="M168" s="49"/>
      <c r="N168" s="135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50"/>
      <c r="CL168" s="50"/>
      <c r="CM168" s="50"/>
      <c r="CN168" s="50"/>
      <c r="CO168" s="50"/>
      <c r="CP168" s="50"/>
      <c r="CQ168" s="50"/>
      <c r="CR168" s="50"/>
      <c r="CS168" s="50"/>
      <c r="CT168" s="50"/>
      <c r="CU168" s="50"/>
      <c r="CV168" s="50"/>
      <c r="CW168" s="50"/>
      <c r="CX168" s="50"/>
      <c r="CY168" s="50"/>
      <c r="CZ168" s="50"/>
      <c r="DA168" s="50"/>
      <c r="DB168" s="50"/>
      <c r="DC168" s="50"/>
      <c r="DD168" s="50"/>
      <c r="DE168" s="50"/>
      <c r="DF168" s="50"/>
      <c r="DG168" s="50"/>
      <c r="DH168" s="50"/>
      <c r="DI168" s="50"/>
      <c r="DJ168" s="50"/>
      <c r="DK168" s="50"/>
      <c r="DL168" s="50"/>
      <c r="DM168" s="50"/>
      <c r="DN168" s="50"/>
      <c r="DO168" s="50"/>
      <c r="DP168" s="50"/>
      <c r="DQ168" s="50"/>
      <c r="DR168" s="50"/>
      <c r="DS168" s="50"/>
      <c r="DT168" s="50"/>
      <c r="DU168" s="50"/>
      <c r="DV168" s="50"/>
      <c r="DW168" s="50"/>
      <c r="DX168" s="50"/>
      <c r="DY168" s="50"/>
      <c r="DZ168" s="50"/>
      <c r="EA168" s="50"/>
      <c r="EB168" s="50"/>
      <c r="EC168" s="50"/>
      <c r="ED168" s="50"/>
      <c r="EE168" s="50"/>
      <c r="EF168" s="50"/>
      <c r="EG168" s="50"/>
      <c r="EH168" s="50"/>
      <c r="EI168" s="50"/>
      <c r="EJ168" s="50"/>
      <c r="EK168" s="50"/>
      <c r="EL168" s="50"/>
      <c r="EM168" s="50"/>
      <c r="EN168" s="50"/>
      <c r="EO168" s="50"/>
      <c r="EP168" s="50"/>
      <c r="EQ168" s="50"/>
      <c r="ER168" s="50"/>
      <c r="ES168" s="50"/>
      <c r="ET168" s="50"/>
      <c r="EU168" s="50"/>
      <c r="EV168" s="50"/>
      <c r="EW168" s="50"/>
      <c r="EX168" s="50"/>
      <c r="EY168" s="50"/>
      <c r="EZ168" s="50"/>
      <c r="FA168" s="50"/>
      <c r="FB168" s="50"/>
      <c r="FC168" s="50"/>
      <c r="FD168" s="50"/>
      <c r="FE168" s="50"/>
      <c r="FF168" s="50"/>
      <c r="FG168" s="50"/>
      <c r="FH168" s="50"/>
      <c r="FI168" s="50"/>
      <c r="FJ168" s="50"/>
      <c r="FK168" s="50"/>
      <c r="FL168" s="50"/>
      <c r="FM168" s="50"/>
      <c r="FN168" s="50"/>
      <c r="FO168" s="50"/>
      <c r="FP168" s="50"/>
      <c r="FQ168" s="50"/>
      <c r="FR168" s="50"/>
      <c r="FS168" s="50"/>
      <c r="FT168" s="50"/>
      <c r="FU168" s="50"/>
      <c r="FV168" s="50"/>
      <c r="FW168" s="50"/>
      <c r="FX168" s="50"/>
      <c r="FY168" s="50"/>
      <c r="FZ168" s="50"/>
      <c r="GA168" s="50"/>
      <c r="GB168" s="50"/>
      <c r="GC168" s="50"/>
      <c r="GD168" s="50"/>
      <c r="GE168" s="50"/>
      <c r="GF168" s="50"/>
      <c r="GG168" s="50"/>
      <c r="GH168" s="50"/>
      <c r="GI168" s="50"/>
      <c r="GJ168" s="50"/>
      <c r="GK168" s="50"/>
      <c r="GL168" s="50"/>
      <c r="GM168" s="50"/>
      <c r="GN168" s="50"/>
      <c r="GO168" s="50"/>
      <c r="GP168" s="50"/>
      <c r="GQ168" s="50"/>
      <c r="GR168" s="50"/>
      <c r="GS168" s="50"/>
      <c r="GT168" s="50"/>
      <c r="GU168" s="50"/>
      <c r="GV168" s="50"/>
      <c r="GW168" s="50"/>
      <c r="GX168" s="50"/>
      <c r="GY168" s="50"/>
      <c r="GZ168" s="50"/>
      <c r="HA168" s="50"/>
      <c r="HB168" s="50"/>
      <c r="HC168" s="50"/>
      <c r="HD168" s="50"/>
      <c r="HE168" s="50"/>
      <c r="HF168" s="50"/>
      <c r="HG168" s="50"/>
      <c r="HH168" s="50"/>
      <c r="HI168" s="50"/>
      <c r="HJ168" s="50"/>
      <c r="HK168" s="50"/>
      <c r="HL168" s="50"/>
      <c r="HM168" s="50"/>
      <c r="HN168" s="50"/>
      <c r="HO168" s="50"/>
      <c r="HP168" s="50"/>
      <c r="HQ168" s="50"/>
      <c r="HR168" s="50"/>
      <c r="HS168" s="50"/>
      <c r="HT168" s="50"/>
      <c r="HU168" s="50"/>
      <c r="HV168" s="50"/>
      <c r="HW168" s="50"/>
      <c r="HX168" s="50"/>
      <c r="HY168" s="50"/>
      <c r="HZ168" s="50"/>
      <c r="IA168" s="50"/>
      <c r="IB168" s="50"/>
      <c r="IC168" s="50"/>
      <c r="ID168" s="50"/>
      <c r="IE168" s="50"/>
      <c r="IF168" s="50"/>
      <c r="IG168" s="50"/>
      <c r="IH168" s="50"/>
      <c r="II168" s="50"/>
      <c r="IJ168" s="50"/>
      <c r="IK168" s="50"/>
      <c r="IL168" s="50"/>
      <c r="IM168" s="50"/>
      <c r="IN168" s="50"/>
      <c r="IO168" s="50"/>
      <c r="IP168" s="50"/>
      <c r="IQ168" s="50"/>
      <c r="IR168" s="50"/>
      <c r="IS168" s="50"/>
      <c r="IT168" s="50"/>
      <c r="IU168" s="50"/>
      <c r="IV168" s="50"/>
      <c r="IW168" s="50"/>
      <c r="IX168" s="50"/>
      <c r="IY168" s="50"/>
      <c r="IZ168" s="50"/>
      <c r="JA168" s="50"/>
      <c r="JB168" s="50"/>
      <c r="JC168" s="50"/>
      <c r="JD168" s="50"/>
      <c r="JE168" s="50"/>
      <c r="JF168" s="50"/>
      <c r="JG168" s="50"/>
      <c r="JH168" s="50"/>
      <c r="JI168" s="50"/>
      <c r="JJ168" s="50"/>
      <c r="JK168" s="50"/>
      <c r="JL168" s="50"/>
      <c r="JM168" s="50"/>
      <c r="JN168" s="50"/>
      <c r="JO168" s="50"/>
      <c r="JP168" s="50"/>
      <c r="JQ168" s="50"/>
      <c r="JR168" s="50"/>
      <c r="JS168" s="50"/>
      <c r="JT168" s="50"/>
      <c r="JU168" s="50"/>
      <c r="JV168" s="50"/>
      <c r="JW168" s="50"/>
      <c r="JX168" s="50"/>
      <c r="JY168" s="50"/>
      <c r="JZ168" s="50"/>
      <c r="KA168" s="50"/>
      <c r="KB168" s="50"/>
      <c r="KC168" s="50"/>
      <c r="KD168" s="50"/>
      <c r="KE168" s="50"/>
      <c r="KF168" s="50"/>
      <c r="KG168" s="50"/>
      <c r="KH168" s="50"/>
      <c r="KI168" s="50"/>
      <c r="KJ168" s="50"/>
      <c r="KK168" s="50"/>
      <c r="KL168" s="50"/>
      <c r="KM168" s="50"/>
      <c r="KN168" s="50"/>
      <c r="KO168" s="50"/>
      <c r="KP168" s="50"/>
      <c r="KQ168" s="50"/>
      <c r="KR168" s="50"/>
      <c r="KS168" s="50"/>
      <c r="KT168" s="50"/>
      <c r="KU168" s="50"/>
      <c r="KV168" s="50"/>
      <c r="KW168" s="50"/>
      <c r="KX168" s="50"/>
      <c r="KY168" s="50"/>
      <c r="KZ168" s="50"/>
      <c r="LA168" s="50"/>
      <c r="LB168" s="50"/>
      <c r="LC168" s="50"/>
      <c r="LD168" s="50"/>
      <c r="LE168" s="50"/>
      <c r="LF168" s="50"/>
      <c r="LG168" s="50"/>
      <c r="LH168" s="50"/>
      <c r="LI168" s="50"/>
      <c r="LJ168" s="50"/>
      <c r="LK168" s="50"/>
      <c r="LL168" s="50"/>
      <c r="LM168" s="50"/>
      <c r="LN168" s="50"/>
      <c r="LO168" s="50"/>
      <c r="LP168" s="50"/>
      <c r="LQ168" s="50"/>
      <c r="LR168" s="50"/>
      <c r="LS168" s="50"/>
      <c r="LT168" s="50"/>
      <c r="LU168" s="50"/>
      <c r="LV168" s="50"/>
      <c r="LW168" s="50"/>
      <c r="LX168" s="50"/>
      <c r="LY168" s="50"/>
      <c r="LZ168" s="50"/>
      <c r="MA168" s="50"/>
      <c r="MB168" s="50"/>
      <c r="MC168" s="50"/>
      <c r="MD168" s="50"/>
      <c r="ME168" s="50"/>
      <c r="MF168" s="50"/>
      <c r="MG168" s="50"/>
      <c r="MH168" s="50"/>
      <c r="MI168" s="50"/>
      <c r="MJ168" s="50"/>
      <c r="MK168" s="50"/>
      <c r="ML168" s="50"/>
      <c r="MM168" s="50"/>
      <c r="MN168" s="50"/>
      <c r="MO168" s="50"/>
      <c r="MP168" s="50"/>
      <c r="MQ168" s="50"/>
      <c r="MR168" s="50"/>
      <c r="MS168" s="50"/>
      <c r="MT168" s="50"/>
      <c r="MU168" s="50"/>
      <c r="MV168" s="50"/>
      <c r="MW168" s="50"/>
      <c r="MX168" s="50"/>
      <c r="MY168" s="50"/>
      <c r="MZ168" s="50"/>
      <c r="NA168" s="50"/>
      <c r="NB168" s="50"/>
      <c r="NC168" s="50"/>
      <c r="ND168" s="50"/>
      <c r="NE168" s="50"/>
      <c r="NF168" s="50"/>
      <c r="NG168" s="50"/>
      <c r="NH168" s="50"/>
      <c r="NI168" s="50"/>
      <c r="NJ168" s="50"/>
      <c r="NK168" s="50"/>
      <c r="NL168" s="50"/>
      <c r="NM168" s="50"/>
      <c r="NN168" s="50"/>
      <c r="NO168" s="50"/>
      <c r="NP168" s="50"/>
      <c r="NQ168" s="50"/>
      <c r="NR168" s="50"/>
      <c r="NS168" s="50"/>
      <c r="NT168" s="50"/>
      <c r="NU168" s="50"/>
      <c r="NV168" s="50"/>
      <c r="NW168" s="50"/>
      <c r="NX168" s="50"/>
      <c r="NY168" s="50"/>
      <c r="NZ168" s="50"/>
      <c r="OA168" s="50"/>
      <c r="OB168" s="50"/>
      <c r="OC168" s="50"/>
      <c r="OD168" s="50"/>
      <c r="OE168" s="50"/>
      <c r="OF168" s="50"/>
      <c r="OG168" s="50"/>
      <c r="OH168" s="50"/>
      <c r="OI168" s="50"/>
      <c r="OJ168" s="50"/>
      <c r="OK168" s="50"/>
      <c r="OL168" s="50"/>
      <c r="OM168" s="50"/>
      <c r="ON168" s="50"/>
      <c r="OO168" s="50"/>
      <c r="OP168" s="50"/>
      <c r="OQ168" s="50"/>
      <c r="OR168" s="50"/>
      <c r="OS168" s="50"/>
      <c r="OT168" s="50"/>
      <c r="OU168" s="50"/>
      <c r="OV168" s="50"/>
      <c r="OW168" s="50"/>
      <c r="OX168" s="50"/>
      <c r="OY168" s="50"/>
      <c r="OZ168" s="50"/>
      <c r="PA168" s="50"/>
      <c r="PB168" s="50"/>
      <c r="PC168" s="50"/>
      <c r="PD168" s="50"/>
      <c r="PE168" s="50"/>
      <c r="PF168" s="50"/>
      <c r="PG168" s="50"/>
      <c r="PH168" s="50"/>
      <c r="PI168" s="50"/>
      <c r="PJ168" s="50"/>
      <c r="PK168" s="50"/>
      <c r="PL168" s="50"/>
      <c r="PM168" s="50"/>
      <c r="PN168" s="50"/>
      <c r="PO168" s="50"/>
      <c r="PP168" s="50"/>
      <c r="PQ168" s="50"/>
      <c r="PR168" s="50"/>
      <c r="PS168" s="50"/>
      <c r="PT168" s="50"/>
      <c r="PU168" s="50"/>
      <c r="PV168" s="50"/>
      <c r="PW168" s="50"/>
      <c r="PX168" s="50"/>
      <c r="PY168" s="50"/>
      <c r="PZ168" s="50"/>
      <c r="QA168" s="50"/>
      <c r="QB168" s="50"/>
      <c r="QC168" s="50"/>
      <c r="QD168" s="50"/>
      <c r="QE168" s="50"/>
      <c r="QF168" s="50"/>
      <c r="QG168" s="50"/>
      <c r="QH168" s="50"/>
      <c r="QI168" s="50"/>
      <c r="QJ168" s="50"/>
      <c r="QK168" s="50"/>
      <c r="QL168" s="50"/>
      <c r="QM168" s="50"/>
      <c r="QN168" s="50"/>
      <c r="QO168" s="50"/>
      <c r="QP168" s="50"/>
      <c r="QQ168" s="50"/>
      <c r="QR168" s="50"/>
      <c r="QS168" s="50"/>
      <c r="QT168" s="50"/>
      <c r="QU168" s="50"/>
      <c r="QV168" s="50"/>
      <c r="QW168" s="50"/>
      <c r="QX168" s="50"/>
      <c r="QY168" s="50"/>
      <c r="QZ168" s="50"/>
      <c r="RA168" s="50"/>
      <c r="RB168" s="50"/>
      <c r="RC168" s="50"/>
      <c r="RD168" s="50"/>
      <c r="RE168" s="50"/>
      <c r="RF168" s="50"/>
      <c r="RG168" s="50"/>
      <c r="RH168" s="50"/>
      <c r="RI168" s="50"/>
      <c r="RJ168" s="50"/>
      <c r="RK168" s="50"/>
      <c r="RL168" s="50"/>
      <c r="RM168" s="50"/>
      <c r="RN168" s="50"/>
      <c r="RO168" s="50"/>
      <c r="RP168" s="50"/>
      <c r="RQ168" s="50"/>
      <c r="RR168" s="50"/>
      <c r="RS168" s="50"/>
      <c r="RT168" s="50"/>
      <c r="RU168" s="50"/>
      <c r="RV168" s="50"/>
      <c r="RW168" s="50"/>
      <c r="RX168" s="50"/>
      <c r="RY168" s="50"/>
      <c r="RZ168" s="50"/>
      <c r="SA168" s="50"/>
      <c r="SB168" s="50"/>
      <c r="SC168" s="50"/>
      <c r="SD168" s="50"/>
      <c r="SE168" s="50"/>
      <c r="SF168" s="50"/>
      <c r="SG168" s="50"/>
      <c r="SH168" s="50"/>
      <c r="SI168" s="50"/>
      <c r="SJ168" s="50"/>
      <c r="SK168" s="50"/>
      <c r="SL168" s="50"/>
      <c r="SM168" s="50"/>
      <c r="SN168" s="50"/>
      <c r="SO168" s="50"/>
      <c r="SP168" s="50"/>
      <c r="SQ168" s="50"/>
      <c r="SR168" s="50"/>
      <c r="SS168" s="50"/>
      <c r="ST168" s="50"/>
      <c r="SU168" s="50"/>
      <c r="SV168" s="50"/>
      <c r="SW168" s="50"/>
      <c r="SX168" s="50"/>
      <c r="SY168" s="50"/>
      <c r="SZ168" s="50"/>
      <c r="TA168" s="50"/>
      <c r="TB168" s="50"/>
      <c r="TC168" s="50"/>
      <c r="TD168" s="50"/>
      <c r="TE168" s="50"/>
      <c r="TF168" s="50"/>
      <c r="TG168" s="50"/>
      <c r="TH168" s="50"/>
      <c r="TI168" s="50"/>
      <c r="TJ168" s="50"/>
      <c r="TK168" s="50"/>
      <c r="TL168" s="50"/>
      <c r="TM168" s="50"/>
      <c r="TN168" s="50"/>
      <c r="TO168" s="50"/>
      <c r="TP168" s="50"/>
      <c r="TQ168" s="50"/>
      <c r="TR168" s="50"/>
      <c r="TS168" s="50"/>
      <c r="TT168" s="50"/>
      <c r="TU168" s="50"/>
      <c r="TV168" s="50"/>
      <c r="TW168" s="50"/>
      <c r="TX168" s="50"/>
      <c r="TY168" s="50"/>
      <c r="TZ168" s="50"/>
      <c r="UA168" s="50"/>
      <c r="UB168" s="50"/>
      <c r="UC168" s="50"/>
      <c r="UD168" s="50"/>
      <c r="UE168" s="50"/>
      <c r="UF168" s="50"/>
      <c r="UG168" s="50"/>
      <c r="UH168" s="50"/>
      <c r="UI168" s="50"/>
      <c r="UJ168" s="50"/>
      <c r="UK168" s="50"/>
      <c r="UL168" s="50"/>
      <c r="UM168" s="50"/>
      <c r="UN168" s="50"/>
      <c r="UO168" s="50"/>
      <c r="UP168" s="50"/>
      <c r="UQ168" s="50"/>
      <c r="UR168" s="50"/>
      <c r="US168" s="50"/>
      <c r="UT168" s="50"/>
      <c r="UU168" s="50"/>
      <c r="UV168" s="50"/>
    </row>
    <row r="169" spans="1:568" s="51" customFormat="1" ht="408.75" customHeight="1" x14ac:dyDescent="1.75">
      <c r="A169" s="138"/>
      <c r="B169" s="138"/>
      <c r="C169" s="138"/>
      <c r="D169" s="138"/>
      <c r="E169" s="138"/>
      <c r="F169" s="142"/>
      <c r="G169" s="143"/>
      <c r="H169" s="143"/>
      <c r="I169" s="143"/>
      <c r="J169" s="138"/>
      <c r="K169" s="49"/>
      <c r="L169" s="49"/>
      <c r="M169" s="49"/>
      <c r="N169" s="136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  <c r="CJ169" s="50"/>
      <c r="CK169" s="50"/>
      <c r="CL169" s="50"/>
      <c r="CM169" s="50"/>
      <c r="CN169" s="50"/>
      <c r="CO169" s="50"/>
      <c r="CP169" s="50"/>
      <c r="CQ169" s="50"/>
      <c r="CR169" s="50"/>
      <c r="CS169" s="50"/>
      <c r="CT169" s="50"/>
      <c r="CU169" s="50"/>
      <c r="CV169" s="50"/>
      <c r="CW169" s="50"/>
      <c r="CX169" s="50"/>
      <c r="CY169" s="50"/>
      <c r="CZ169" s="50"/>
      <c r="DA169" s="50"/>
      <c r="DB169" s="50"/>
      <c r="DC169" s="50"/>
      <c r="DD169" s="50"/>
      <c r="DE169" s="50"/>
      <c r="DF169" s="50"/>
      <c r="DG169" s="50"/>
      <c r="DH169" s="50"/>
      <c r="DI169" s="50"/>
      <c r="DJ169" s="50"/>
      <c r="DK169" s="50"/>
      <c r="DL169" s="50"/>
      <c r="DM169" s="50"/>
      <c r="DN169" s="50"/>
      <c r="DO169" s="50"/>
      <c r="DP169" s="50"/>
      <c r="DQ169" s="50"/>
      <c r="DR169" s="50"/>
      <c r="DS169" s="50"/>
      <c r="DT169" s="50"/>
      <c r="DU169" s="50"/>
      <c r="DV169" s="50"/>
      <c r="DW169" s="50"/>
      <c r="DX169" s="50"/>
      <c r="DY169" s="50"/>
      <c r="DZ169" s="50"/>
      <c r="EA169" s="50"/>
      <c r="EB169" s="50"/>
      <c r="EC169" s="50"/>
      <c r="ED169" s="50"/>
      <c r="EE169" s="50"/>
      <c r="EF169" s="50"/>
      <c r="EG169" s="50"/>
      <c r="EH169" s="50"/>
      <c r="EI169" s="50"/>
      <c r="EJ169" s="50"/>
      <c r="EK169" s="50"/>
      <c r="EL169" s="50"/>
      <c r="EM169" s="50"/>
      <c r="EN169" s="50"/>
      <c r="EO169" s="50"/>
      <c r="EP169" s="50"/>
      <c r="EQ169" s="50"/>
      <c r="ER169" s="50"/>
      <c r="ES169" s="50"/>
      <c r="ET169" s="50"/>
      <c r="EU169" s="50"/>
      <c r="EV169" s="50"/>
      <c r="EW169" s="50"/>
      <c r="EX169" s="50"/>
      <c r="EY169" s="50"/>
      <c r="EZ169" s="50"/>
      <c r="FA169" s="50"/>
      <c r="FB169" s="50"/>
      <c r="FC169" s="50"/>
      <c r="FD169" s="50"/>
      <c r="FE169" s="50"/>
      <c r="FF169" s="50"/>
      <c r="FG169" s="50"/>
      <c r="FH169" s="50"/>
      <c r="FI169" s="50"/>
      <c r="FJ169" s="50"/>
      <c r="FK169" s="50"/>
      <c r="FL169" s="50"/>
      <c r="FM169" s="50"/>
      <c r="FN169" s="50"/>
      <c r="FO169" s="50"/>
      <c r="FP169" s="50"/>
      <c r="FQ169" s="50"/>
      <c r="FR169" s="50"/>
      <c r="FS169" s="50"/>
      <c r="FT169" s="50"/>
      <c r="FU169" s="50"/>
      <c r="FV169" s="50"/>
      <c r="FW169" s="50"/>
      <c r="FX169" s="50"/>
      <c r="FY169" s="50"/>
      <c r="FZ169" s="50"/>
      <c r="GA169" s="50"/>
      <c r="GB169" s="50"/>
      <c r="GC169" s="50"/>
      <c r="GD169" s="50"/>
      <c r="GE169" s="50"/>
      <c r="GF169" s="50"/>
      <c r="GG169" s="50"/>
      <c r="GH169" s="50"/>
      <c r="GI169" s="50"/>
      <c r="GJ169" s="50"/>
      <c r="GK169" s="50"/>
      <c r="GL169" s="50"/>
      <c r="GM169" s="50"/>
      <c r="GN169" s="50"/>
      <c r="GO169" s="50"/>
      <c r="GP169" s="50"/>
      <c r="GQ169" s="50"/>
      <c r="GR169" s="50"/>
      <c r="GS169" s="50"/>
      <c r="GT169" s="50"/>
      <c r="GU169" s="50"/>
      <c r="GV169" s="50"/>
      <c r="GW169" s="50"/>
      <c r="GX169" s="50"/>
      <c r="GY169" s="50"/>
      <c r="GZ169" s="50"/>
      <c r="HA169" s="50"/>
      <c r="HB169" s="50"/>
      <c r="HC169" s="50"/>
      <c r="HD169" s="50"/>
      <c r="HE169" s="50"/>
      <c r="HF169" s="50"/>
      <c r="HG169" s="50"/>
      <c r="HH169" s="50"/>
      <c r="HI169" s="50"/>
      <c r="HJ169" s="50"/>
      <c r="HK169" s="50"/>
      <c r="HL169" s="50"/>
      <c r="HM169" s="50"/>
      <c r="HN169" s="50"/>
      <c r="HO169" s="50"/>
      <c r="HP169" s="50"/>
      <c r="HQ169" s="50"/>
      <c r="HR169" s="50"/>
      <c r="HS169" s="50"/>
      <c r="HT169" s="50"/>
      <c r="HU169" s="50"/>
      <c r="HV169" s="50"/>
      <c r="HW169" s="50"/>
      <c r="HX169" s="50"/>
      <c r="HY169" s="50"/>
      <c r="HZ169" s="50"/>
      <c r="IA169" s="50"/>
      <c r="IB169" s="50"/>
      <c r="IC169" s="50"/>
      <c r="ID169" s="50"/>
      <c r="IE169" s="50"/>
      <c r="IF169" s="50"/>
      <c r="IG169" s="50"/>
      <c r="IH169" s="50"/>
      <c r="II169" s="50"/>
      <c r="IJ169" s="50"/>
      <c r="IK169" s="50"/>
      <c r="IL169" s="50"/>
      <c r="IM169" s="50"/>
      <c r="IN169" s="50"/>
      <c r="IO169" s="50"/>
      <c r="IP169" s="50"/>
      <c r="IQ169" s="50"/>
      <c r="IR169" s="50"/>
      <c r="IS169" s="50"/>
      <c r="IT169" s="50"/>
      <c r="IU169" s="50"/>
      <c r="IV169" s="50"/>
      <c r="IW169" s="50"/>
      <c r="IX169" s="50"/>
      <c r="IY169" s="50"/>
      <c r="IZ169" s="50"/>
      <c r="JA169" s="50"/>
      <c r="JB169" s="50"/>
      <c r="JC169" s="50"/>
      <c r="JD169" s="50"/>
      <c r="JE169" s="50"/>
      <c r="JF169" s="50"/>
      <c r="JG169" s="50"/>
      <c r="JH169" s="50"/>
      <c r="JI169" s="50"/>
      <c r="JJ169" s="50"/>
      <c r="JK169" s="50"/>
      <c r="JL169" s="50"/>
      <c r="JM169" s="50"/>
      <c r="JN169" s="50"/>
      <c r="JO169" s="50"/>
      <c r="JP169" s="50"/>
      <c r="JQ169" s="50"/>
      <c r="JR169" s="50"/>
      <c r="JS169" s="50"/>
      <c r="JT169" s="50"/>
      <c r="JU169" s="50"/>
      <c r="JV169" s="50"/>
      <c r="JW169" s="50"/>
      <c r="JX169" s="50"/>
      <c r="JY169" s="50"/>
      <c r="JZ169" s="50"/>
      <c r="KA169" s="50"/>
      <c r="KB169" s="50"/>
      <c r="KC169" s="50"/>
      <c r="KD169" s="50"/>
      <c r="KE169" s="50"/>
      <c r="KF169" s="50"/>
      <c r="KG169" s="50"/>
      <c r="KH169" s="50"/>
      <c r="KI169" s="50"/>
      <c r="KJ169" s="50"/>
      <c r="KK169" s="50"/>
      <c r="KL169" s="50"/>
      <c r="KM169" s="50"/>
      <c r="KN169" s="50"/>
      <c r="KO169" s="50"/>
      <c r="KP169" s="50"/>
      <c r="KQ169" s="50"/>
      <c r="KR169" s="50"/>
      <c r="KS169" s="50"/>
      <c r="KT169" s="50"/>
      <c r="KU169" s="50"/>
      <c r="KV169" s="50"/>
      <c r="KW169" s="50"/>
      <c r="KX169" s="50"/>
      <c r="KY169" s="50"/>
      <c r="KZ169" s="50"/>
      <c r="LA169" s="50"/>
      <c r="LB169" s="50"/>
      <c r="LC169" s="50"/>
      <c r="LD169" s="50"/>
      <c r="LE169" s="50"/>
      <c r="LF169" s="50"/>
      <c r="LG169" s="50"/>
      <c r="LH169" s="50"/>
      <c r="LI169" s="50"/>
      <c r="LJ169" s="50"/>
      <c r="LK169" s="50"/>
      <c r="LL169" s="50"/>
      <c r="LM169" s="50"/>
      <c r="LN169" s="50"/>
      <c r="LO169" s="50"/>
      <c r="LP169" s="50"/>
      <c r="LQ169" s="50"/>
      <c r="LR169" s="50"/>
      <c r="LS169" s="50"/>
      <c r="LT169" s="50"/>
      <c r="LU169" s="50"/>
      <c r="LV169" s="50"/>
      <c r="LW169" s="50"/>
      <c r="LX169" s="50"/>
      <c r="LY169" s="50"/>
      <c r="LZ169" s="50"/>
      <c r="MA169" s="50"/>
      <c r="MB169" s="50"/>
      <c r="MC169" s="50"/>
      <c r="MD169" s="50"/>
      <c r="ME169" s="50"/>
      <c r="MF169" s="50"/>
      <c r="MG169" s="50"/>
      <c r="MH169" s="50"/>
      <c r="MI169" s="50"/>
      <c r="MJ169" s="50"/>
      <c r="MK169" s="50"/>
      <c r="ML169" s="50"/>
      <c r="MM169" s="50"/>
      <c r="MN169" s="50"/>
      <c r="MO169" s="50"/>
      <c r="MP169" s="50"/>
      <c r="MQ169" s="50"/>
      <c r="MR169" s="50"/>
      <c r="MS169" s="50"/>
      <c r="MT169" s="50"/>
      <c r="MU169" s="50"/>
      <c r="MV169" s="50"/>
      <c r="MW169" s="50"/>
      <c r="MX169" s="50"/>
      <c r="MY169" s="50"/>
      <c r="MZ169" s="50"/>
      <c r="NA169" s="50"/>
      <c r="NB169" s="50"/>
      <c r="NC169" s="50"/>
      <c r="ND169" s="50"/>
      <c r="NE169" s="50"/>
      <c r="NF169" s="50"/>
      <c r="NG169" s="50"/>
      <c r="NH169" s="50"/>
      <c r="NI169" s="50"/>
      <c r="NJ169" s="50"/>
      <c r="NK169" s="50"/>
      <c r="NL169" s="50"/>
      <c r="NM169" s="50"/>
      <c r="NN169" s="50"/>
      <c r="NO169" s="50"/>
      <c r="NP169" s="50"/>
      <c r="NQ169" s="50"/>
      <c r="NR169" s="50"/>
      <c r="NS169" s="50"/>
      <c r="NT169" s="50"/>
      <c r="NU169" s="50"/>
      <c r="NV169" s="50"/>
      <c r="NW169" s="50"/>
      <c r="NX169" s="50"/>
      <c r="NY169" s="50"/>
      <c r="NZ169" s="50"/>
      <c r="OA169" s="50"/>
      <c r="OB169" s="50"/>
      <c r="OC169" s="50"/>
      <c r="OD169" s="50"/>
      <c r="OE169" s="50"/>
      <c r="OF169" s="50"/>
      <c r="OG169" s="50"/>
      <c r="OH169" s="50"/>
      <c r="OI169" s="50"/>
      <c r="OJ169" s="50"/>
      <c r="OK169" s="50"/>
      <c r="OL169" s="50"/>
      <c r="OM169" s="50"/>
      <c r="ON169" s="50"/>
      <c r="OO169" s="50"/>
      <c r="OP169" s="50"/>
      <c r="OQ169" s="50"/>
      <c r="OR169" s="50"/>
      <c r="OS169" s="50"/>
      <c r="OT169" s="50"/>
      <c r="OU169" s="50"/>
      <c r="OV169" s="50"/>
      <c r="OW169" s="50"/>
      <c r="OX169" s="50"/>
      <c r="OY169" s="50"/>
      <c r="OZ169" s="50"/>
      <c r="PA169" s="50"/>
      <c r="PB169" s="50"/>
      <c r="PC169" s="50"/>
      <c r="PD169" s="50"/>
      <c r="PE169" s="50"/>
      <c r="PF169" s="50"/>
      <c r="PG169" s="50"/>
      <c r="PH169" s="50"/>
      <c r="PI169" s="50"/>
      <c r="PJ169" s="50"/>
      <c r="PK169" s="50"/>
      <c r="PL169" s="50"/>
      <c r="PM169" s="50"/>
      <c r="PN169" s="50"/>
      <c r="PO169" s="50"/>
      <c r="PP169" s="50"/>
      <c r="PQ169" s="50"/>
      <c r="PR169" s="50"/>
      <c r="PS169" s="50"/>
      <c r="PT169" s="50"/>
      <c r="PU169" s="50"/>
      <c r="PV169" s="50"/>
      <c r="PW169" s="50"/>
      <c r="PX169" s="50"/>
      <c r="PY169" s="50"/>
      <c r="PZ169" s="50"/>
      <c r="QA169" s="50"/>
      <c r="QB169" s="50"/>
      <c r="QC169" s="50"/>
      <c r="QD169" s="50"/>
      <c r="QE169" s="50"/>
      <c r="QF169" s="50"/>
      <c r="QG169" s="50"/>
      <c r="QH169" s="50"/>
      <c r="QI169" s="50"/>
      <c r="QJ169" s="50"/>
      <c r="QK169" s="50"/>
      <c r="QL169" s="50"/>
      <c r="QM169" s="50"/>
      <c r="QN169" s="50"/>
      <c r="QO169" s="50"/>
      <c r="QP169" s="50"/>
      <c r="QQ169" s="50"/>
      <c r="QR169" s="50"/>
      <c r="QS169" s="50"/>
      <c r="QT169" s="50"/>
      <c r="QU169" s="50"/>
      <c r="QV169" s="50"/>
      <c r="QW169" s="50"/>
      <c r="QX169" s="50"/>
      <c r="QY169" s="50"/>
      <c r="QZ169" s="50"/>
      <c r="RA169" s="50"/>
      <c r="RB169" s="50"/>
      <c r="RC169" s="50"/>
      <c r="RD169" s="50"/>
      <c r="RE169" s="50"/>
      <c r="RF169" s="50"/>
      <c r="RG169" s="50"/>
      <c r="RH169" s="50"/>
      <c r="RI169" s="50"/>
      <c r="RJ169" s="50"/>
      <c r="RK169" s="50"/>
      <c r="RL169" s="50"/>
      <c r="RM169" s="50"/>
      <c r="RN169" s="50"/>
      <c r="RO169" s="50"/>
      <c r="RP169" s="50"/>
      <c r="RQ169" s="50"/>
      <c r="RR169" s="50"/>
      <c r="RS169" s="50"/>
      <c r="RT169" s="50"/>
      <c r="RU169" s="50"/>
      <c r="RV169" s="50"/>
      <c r="RW169" s="50"/>
      <c r="RX169" s="50"/>
      <c r="RY169" s="50"/>
      <c r="RZ169" s="50"/>
      <c r="SA169" s="50"/>
      <c r="SB169" s="50"/>
      <c r="SC169" s="50"/>
      <c r="SD169" s="50"/>
      <c r="SE169" s="50"/>
      <c r="SF169" s="50"/>
      <c r="SG169" s="50"/>
      <c r="SH169" s="50"/>
      <c r="SI169" s="50"/>
      <c r="SJ169" s="50"/>
      <c r="SK169" s="50"/>
      <c r="SL169" s="50"/>
      <c r="SM169" s="50"/>
      <c r="SN169" s="50"/>
      <c r="SO169" s="50"/>
      <c r="SP169" s="50"/>
      <c r="SQ169" s="50"/>
      <c r="SR169" s="50"/>
      <c r="SS169" s="50"/>
      <c r="ST169" s="50"/>
      <c r="SU169" s="50"/>
      <c r="SV169" s="50"/>
      <c r="SW169" s="50"/>
      <c r="SX169" s="50"/>
      <c r="SY169" s="50"/>
      <c r="SZ169" s="50"/>
      <c r="TA169" s="50"/>
      <c r="TB169" s="50"/>
      <c r="TC169" s="50"/>
      <c r="TD169" s="50"/>
      <c r="TE169" s="50"/>
      <c r="TF169" s="50"/>
      <c r="TG169" s="50"/>
      <c r="TH169" s="50"/>
      <c r="TI169" s="50"/>
      <c r="TJ169" s="50"/>
      <c r="TK169" s="50"/>
      <c r="TL169" s="50"/>
      <c r="TM169" s="50"/>
      <c r="TN169" s="50"/>
      <c r="TO169" s="50"/>
      <c r="TP169" s="50"/>
      <c r="TQ169" s="50"/>
      <c r="TR169" s="50"/>
      <c r="TS169" s="50"/>
      <c r="TT169" s="50"/>
      <c r="TU169" s="50"/>
      <c r="TV169" s="50"/>
      <c r="TW169" s="50"/>
      <c r="TX169" s="50"/>
      <c r="TY169" s="50"/>
      <c r="TZ169" s="50"/>
      <c r="UA169" s="50"/>
      <c r="UB169" s="50"/>
      <c r="UC169" s="50"/>
      <c r="UD169" s="50"/>
      <c r="UE169" s="50"/>
      <c r="UF169" s="50"/>
      <c r="UG169" s="50"/>
      <c r="UH169" s="50"/>
      <c r="UI169" s="50"/>
      <c r="UJ169" s="50"/>
      <c r="UK169" s="50"/>
      <c r="UL169" s="50"/>
      <c r="UM169" s="50"/>
      <c r="UN169" s="50"/>
      <c r="UO169" s="50"/>
      <c r="UP169" s="50"/>
      <c r="UQ169" s="50"/>
      <c r="UR169" s="50"/>
      <c r="US169" s="50"/>
      <c r="UT169" s="50"/>
      <c r="UU169" s="50"/>
      <c r="UV169" s="50"/>
    </row>
    <row r="170" spans="1:568" s="51" customFormat="1" ht="77.25" customHeight="1" x14ac:dyDescent="1.75">
      <c r="A170" s="139"/>
      <c r="B170" s="139"/>
      <c r="C170" s="139"/>
      <c r="D170" s="139"/>
      <c r="E170" s="139"/>
      <c r="F170" s="150"/>
      <c r="G170" s="144"/>
      <c r="H170" s="144"/>
      <c r="I170" s="144"/>
      <c r="J170" s="139"/>
      <c r="K170" s="49"/>
      <c r="L170" s="49"/>
      <c r="M170" s="49"/>
      <c r="N170" s="136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0"/>
      <c r="BI170" s="50"/>
      <c r="BJ170" s="50"/>
      <c r="BK170" s="50"/>
      <c r="BL170" s="50"/>
      <c r="BM170" s="50"/>
      <c r="BN170" s="50"/>
      <c r="BO170" s="50"/>
      <c r="BP170" s="50"/>
      <c r="BQ170" s="50"/>
      <c r="BR170" s="50"/>
      <c r="BS170" s="50"/>
      <c r="BT170" s="50"/>
      <c r="BU170" s="50"/>
      <c r="BV170" s="50"/>
      <c r="BW170" s="50"/>
      <c r="BX170" s="50"/>
      <c r="BY170" s="50"/>
      <c r="BZ170" s="50"/>
      <c r="CA170" s="50"/>
      <c r="CB170" s="50"/>
      <c r="CC170" s="50"/>
      <c r="CD170" s="50"/>
      <c r="CE170" s="50"/>
      <c r="CF170" s="50"/>
      <c r="CG170" s="50"/>
      <c r="CH170" s="50"/>
      <c r="CI170" s="50"/>
      <c r="CJ170" s="50"/>
      <c r="CK170" s="50"/>
      <c r="CL170" s="50"/>
      <c r="CM170" s="50"/>
      <c r="CN170" s="50"/>
      <c r="CO170" s="50"/>
      <c r="CP170" s="50"/>
      <c r="CQ170" s="50"/>
      <c r="CR170" s="50"/>
      <c r="CS170" s="50"/>
      <c r="CT170" s="50"/>
      <c r="CU170" s="50"/>
      <c r="CV170" s="50"/>
      <c r="CW170" s="50"/>
      <c r="CX170" s="50"/>
      <c r="CY170" s="50"/>
      <c r="CZ170" s="50"/>
      <c r="DA170" s="50"/>
      <c r="DB170" s="50"/>
      <c r="DC170" s="50"/>
      <c r="DD170" s="50"/>
      <c r="DE170" s="50"/>
      <c r="DF170" s="50"/>
      <c r="DG170" s="50"/>
      <c r="DH170" s="50"/>
      <c r="DI170" s="50"/>
      <c r="DJ170" s="50"/>
      <c r="DK170" s="50"/>
      <c r="DL170" s="50"/>
      <c r="DM170" s="50"/>
      <c r="DN170" s="50"/>
      <c r="DO170" s="50"/>
      <c r="DP170" s="50"/>
      <c r="DQ170" s="50"/>
      <c r="DR170" s="50"/>
      <c r="DS170" s="50"/>
      <c r="DT170" s="50"/>
      <c r="DU170" s="50"/>
      <c r="DV170" s="50"/>
      <c r="DW170" s="50"/>
      <c r="DX170" s="50"/>
      <c r="DY170" s="50"/>
      <c r="DZ170" s="50"/>
      <c r="EA170" s="50"/>
      <c r="EB170" s="50"/>
      <c r="EC170" s="50"/>
      <c r="ED170" s="50"/>
      <c r="EE170" s="50"/>
      <c r="EF170" s="50"/>
      <c r="EG170" s="50"/>
      <c r="EH170" s="50"/>
      <c r="EI170" s="50"/>
      <c r="EJ170" s="50"/>
      <c r="EK170" s="50"/>
      <c r="EL170" s="50"/>
      <c r="EM170" s="50"/>
      <c r="EN170" s="50"/>
      <c r="EO170" s="50"/>
      <c r="EP170" s="50"/>
      <c r="EQ170" s="50"/>
      <c r="ER170" s="50"/>
      <c r="ES170" s="50"/>
      <c r="ET170" s="50"/>
      <c r="EU170" s="50"/>
      <c r="EV170" s="50"/>
      <c r="EW170" s="50"/>
      <c r="EX170" s="50"/>
      <c r="EY170" s="50"/>
      <c r="EZ170" s="50"/>
      <c r="FA170" s="50"/>
      <c r="FB170" s="50"/>
      <c r="FC170" s="50"/>
      <c r="FD170" s="50"/>
      <c r="FE170" s="50"/>
      <c r="FF170" s="50"/>
      <c r="FG170" s="50"/>
      <c r="FH170" s="50"/>
      <c r="FI170" s="50"/>
      <c r="FJ170" s="50"/>
      <c r="FK170" s="50"/>
      <c r="FL170" s="50"/>
      <c r="FM170" s="50"/>
      <c r="FN170" s="50"/>
      <c r="FO170" s="50"/>
      <c r="FP170" s="50"/>
      <c r="FQ170" s="50"/>
      <c r="FR170" s="50"/>
      <c r="FS170" s="50"/>
      <c r="FT170" s="50"/>
      <c r="FU170" s="50"/>
      <c r="FV170" s="50"/>
      <c r="FW170" s="50"/>
      <c r="FX170" s="50"/>
      <c r="FY170" s="50"/>
      <c r="FZ170" s="50"/>
      <c r="GA170" s="50"/>
      <c r="GB170" s="50"/>
      <c r="GC170" s="50"/>
      <c r="GD170" s="50"/>
      <c r="GE170" s="50"/>
      <c r="GF170" s="50"/>
      <c r="GG170" s="50"/>
      <c r="GH170" s="50"/>
      <c r="GI170" s="50"/>
      <c r="GJ170" s="50"/>
      <c r="GK170" s="50"/>
      <c r="GL170" s="50"/>
      <c r="GM170" s="50"/>
      <c r="GN170" s="50"/>
      <c r="GO170" s="50"/>
      <c r="GP170" s="50"/>
      <c r="GQ170" s="50"/>
      <c r="GR170" s="50"/>
      <c r="GS170" s="50"/>
      <c r="GT170" s="50"/>
      <c r="GU170" s="50"/>
      <c r="GV170" s="50"/>
      <c r="GW170" s="50"/>
      <c r="GX170" s="50"/>
      <c r="GY170" s="50"/>
      <c r="GZ170" s="50"/>
      <c r="HA170" s="50"/>
      <c r="HB170" s="50"/>
      <c r="HC170" s="50"/>
      <c r="HD170" s="50"/>
      <c r="HE170" s="50"/>
      <c r="HF170" s="50"/>
      <c r="HG170" s="50"/>
      <c r="HH170" s="50"/>
      <c r="HI170" s="50"/>
      <c r="HJ170" s="50"/>
      <c r="HK170" s="50"/>
      <c r="HL170" s="50"/>
      <c r="HM170" s="50"/>
      <c r="HN170" s="50"/>
      <c r="HO170" s="50"/>
      <c r="HP170" s="50"/>
      <c r="HQ170" s="50"/>
      <c r="HR170" s="50"/>
      <c r="HS170" s="50"/>
      <c r="HT170" s="50"/>
      <c r="HU170" s="50"/>
      <c r="HV170" s="50"/>
      <c r="HW170" s="50"/>
      <c r="HX170" s="50"/>
      <c r="HY170" s="50"/>
      <c r="HZ170" s="50"/>
      <c r="IA170" s="50"/>
      <c r="IB170" s="50"/>
      <c r="IC170" s="50"/>
      <c r="ID170" s="50"/>
      <c r="IE170" s="50"/>
      <c r="IF170" s="50"/>
      <c r="IG170" s="50"/>
      <c r="IH170" s="50"/>
      <c r="II170" s="50"/>
      <c r="IJ170" s="50"/>
      <c r="IK170" s="50"/>
      <c r="IL170" s="50"/>
      <c r="IM170" s="50"/>
      <c r="IN170" s="50"/>
      <c r="IO170" s="50"/>
      <c r="IP170" s="50"/>
      <c r="IQ170" s="50"/>
      <c r="IR170" s="50"/>
      <c r="IS170" s="50"/>
      <c r="IT170" s="50"/>
      <c r="IU170" s="50"/>
      <c r="IV170" s="50"/>
      <c r="IW170" s="50"/>
      <c r="IX170" s="50"/>
      <c r="IY170" s="50"/>
      <c r="IZ170" s="50"/>
      <c r="JA170" s="50"/>
      <c r="JB170" s="50"/>
      <c r="JC170" s="50"/>
      <c r="JD170" s="50"/>
      <c r="JE170" s="50"/>
      <c r="JF170" s="50"/>
      <c r="JG170" s="50"/>
      <c r="JH170" s="50"/>
      <c r="JI170" s="50"/>
      <c r="JJ170" s="50"/>
      <c r="JK170" s="50"/>
      <c r="JL170" s="50"/>
      <c r="JM170" s="50"/>
      <c r="JN170" s="50"/>
      <c r="JO170" s="50"/>
      <c r="JP170" s="50"/>
      <c r="JQ170" s="50"/>
      <c r="JR170" s="50"/>
      <c r="JS170" s="50"/>
      <c r="JT170" s="50"/>
      <c r="JU170" s="50"/>
      <c r="JV170" s="50"/>
      <c r="JW170" s="50"/>
      <c r="JX170" s="50"/>
      <c r="JY170" s="50"/>
      <c r="JZ170" s="50"/>
      <c r="KA170" s="50"/>
      <c r="KB170" s="50"/>
      <c r="KC170" s="50"/>
      <c r="KD170" s="50"/>
      <c r="KE170" s="50"/>
      <c r="KF170" s="50"/>
      <c r="KG170" s="50"/>
      <c r="KH170" s="50"/>
      <c r="KI170" s="50"/>
      <c r="KJ170" s="50"/>
      <c r="KK170" s="50"/>
      <c r="KL170" s="50"/>
      <c r="KM170" s="50"/>
      <c r="KN170" s="50"/>
      <c r="KO170" s="50"/>
      <c r="KP170" s="50"/>
      <c r="KQ170" s="50"/>
      <c r="KR170" s="50"/>
      <c r="KS170" s="50"/>
      <c r="KT170" s="50"/>
      <c r="KU170" s="50"/>
      <c r="KV170" s="50"/>
      <c r="KW170" s="50"/>
      <c r="KX170" s="50"/>
      <c r="KY170" s="50"/>
      <c r="KZ170" s="50"/>
      <c r="LA170" s="50"/>
      <c r="LB170" s="50"/>
      <c r="LC170" s="50"/>
      <c r="LD170" s="50"/>
      <c r="LE170" s="50"/>
      <c r="LF170" s="50"/>
      <c r="LG170" s="50"/>
      <c r="LH170" s="50"/>
      <c r="LI170" s="50"/>
      <c r="LJ170" s="50"/>
      <c r="LK170" s="50"/>
      <c r="LL170" s="50"/>
      <c r="LM170" s="50"/>
      <c r="LN170" s="50"/>
      <c r="LO170" s="50"/>
      <c r="LP170" s="50"/>
      <c r="LQ170" s="50"/>
      <c r="LR170" s="50"/>
      <c r="LS170" s="50"/>
      <c r="LT170" s="50"/>
      <c r="LU170" s="50"/>
      <c r="LV170" s="50"/>
      <c r="LW170" s="50"/>
      <c r="LX170" s="50"/>
      <c r="LY170" s="50"/>
      <c r="LZ170" s="50"/>
      <c r="MA170" s="50"/>
      <c r="MB170" s="50"/>
      <c r="MC170" s="50"/>
      <c r="MD170" s="50"/>
      <c r="ME170" s="50"/>
      <c r="MF170" s="50"/>
      <c r="MG170" s="50"/>
      <c r="MH170" s="50"/>
      <c r="MI170" s="50"/>
      <c r="MJ170" s="50"/>
      <c r="MK170" s="50"/>
      <c r="ML170" s="50"/>
      <c r="MM170" s="50"/>
      <c r="MN170" s="50"/>
      <c r="MO170" s="50"/>
      <c r="MP170" s="50"/>
      <c r="MQ170" s="50"/>
      <c r="MR170" s="50"/>
      <c r="MS170" s="50"/>
      <c r="MT170" s="50"/>
      <c r="MU170" s="50"/>
      <c r="MV170" s="50"/>
      <c r="MW170" s="50"/>
      <c r="MX170" s="50"/>
      <c r="MY170" s="50"/>
      <c r="MZ170" s="50"/>
      <c r="NA170" s="50"/>
      <c r="NB170" s="50"/>
      <c r="NC170" s="50"/>
      <c r="ND170" s="50"/>
      <c r="NE170" s="50"/>
      <c r="NF170" s="50"/>
      <c r="NG170" s="50"/>
      <c r="NH170" s="50"/>
      <c r="NI170" s="50"/>
      <c r="NJ170" s="50"/>
      <c r="NK170" s="50"/>
      <c r="NL170" s="50"/>
      <c r="NM170" s="50"/>
      <c r="NN170" s="50"/>
      <c r="NO170" s="50"/>
      <c r="NP170" s="50"/>
      <c r="NQ170" s="50"/>
      <c r="NR170" s="50"/>
      <c r="NS170" s="50"/>
      <c r="NT170" s="50"/>
      <c r="NU170" s="50"/>
      <c r="NV170" s="50"/>
      <c r="NW170" s="50"/>
      <c r="NX170" s="50"/>
      <c r="NY170" s="50"/>
      <c r="NZ170" s="50"/>
      <c r="OA170" s="50"/>
      <c r="OB170" s="50"/>
      <c r="OC170" s="50"/>
      <c r="OD170" s="50"/>
      <c r="OE170" s="50"/>
      <c r="OF170" s="50"/>
      <c r="OG170" s="50"/>
      <c r="OH170" s="50"/>
      <c r="OI170" s="50"/>
      <c r="OJ170" s="50"/>
      <c r="OK170" s="50"/>
      <c r="OL170" s="50"/>
      <c r="OM170" s="50"/>
      <c r="ON170" s="50"/>
      <c r="OO170" s="50"/>
      <c r="OP170" s="50"/>
      <c r="OQ170" s="50"/>
      <c r="OR170" s="50"/>
      <c r="OS170" s="50"/>
      <c r="OT170" s="50"/>
      <c r="OU170" s="50"/>
      <c r="OV170" s="50"/>
      <c r="OW170" s="50"/>
      <c r="OX170" s="50"/>
      <c r="OY170" s="50"/>
      <c r="OZ170" s="50"/>
      <c r="PA170" s="50"/>
      <c r="PB170" s="50"/>
      <c r="PC170" s="50"/>
      <c r="PD170" s="50"/>
      <c r="PE170" s="50"/>
      <c r="PF170" s="50"/>
      <c r="PG170" s="50"/>
      <c r="PH170" s="50"/>
      <c r="PI170" s="50"/>
      <c r="PJ170" s="50"/>
      <c r="PK170" s="50"/>
      <c r="PL170" s="50"/>
      <c r="PM170" s="50"/>
      <c r="PN170" s="50"/>
      <c r="PO170" s="50"/>
      <c r="PP170" s="50"/>
      <c r="PQ170" s="50"/>
      <c r="PR170" s="50"/>
      <c r="PS170" s="50"/>
      <c r="PT170" s="50"/>
      <c r="PU170" s="50"/>
      <c r="PV170" s="50"/>
      <c r="PW170" s="50"/>
      <c r="PX170" s="50"/>
      <c r="PY170" s="50"/>
      <c r="PZ170" s="50"/>
      <c r="QA170" s="50"/>
      <c r="QB170" s="50"/>
      <c r="QC170" s="50"/>
      <c r="QD170" s="50"/>
      <c r="QE170" s="50"/>
      <c r="QF170" s="50"/>
      <c r="QG170" s="50"/>
      <c r="QH170" s="50"/>
      <c r="QI170" s="50"/>
      <c r="QJ170" s="50"/>
      <c r="QK170" s="50"/>
      <c r="QL170" s="50"/>
      <c r="QM170" s="50"/>
      <c r="QN170" s="50"/>
      <c r="QO170" s="50"/>
      <c r="QP170" s="50"/>
      <c r="QQ170" s="50"/>
      <c r="QR170" s="50"/>
      <c r="QS170" s="50"/>
      <c r="QT170" s="50"/>
      <c r="QU170" s="50"/>
      <c r="QV170" s="50"/>
      <c r="QW170" s="50"/>
      <c r="QX170" s="50"/>
      <c r="QY170" s="50"/>
      <c r="QZ170" s="50"/>
      <c r="RA170" s="50"/>
      <c r="RB170" s="50"/>
      <c r="RC170" s="50"/>
      <c r="RD170" s="50"/>
      <c r="RE170" s="50"/>
      <c r="RF170" s="50"/>
      <c r="RG170" s="50"/>
      <c r="RH170" s="50"/>
      <c r="RI170" s="50"/>
      <c r="RJ170" s="50"/>
      <c r="RK170" s="50"/>
      <c r="RL170" s="50"/>
      <c r="RM170" s="50"/>
      <c r="RN170" s="50"/>
      <c r="RO170" s="50"/>
      <c r="RP170" s="50"/>
      <c r="RQ170" s="50"/>
      <c r="RR170" s="50"/>
      <c r="RS170" s="50"/>
      <c r="RT170" s="50"/>
      <c r="RU170" s="50"/>
      <c r="RV170" s="50"/>
      <c r="RW170" s="50"/>
      <c r="RX170" s="50"/>
      <c r="RY170" s="50"/>
      <c r="RZ170" s="50"/>
      <c r="SA170" s="50"/>
      <c r="SB170" s="50"/>
      <c r="SC170" s="50"/>
      <c r="SD170" s="50"/>
      <c r="SE170" s="50"/>
      <c r="SF170" s="50"/>
      <c r="SG170" s="50"/>
      <c r="SH170" s="50"/>
      <c r="SI170" s="50"/>
      <c r="SJ170" s="50"/>
      <c r="SK170" s="50"/>
      <c r="SL170" s="50"/>
      <c r="SM170" s="50"/>
      <c r="SN170" s="50"/>
      <c r="SO170" s="50"/>
      <c r="SP170" s="50"/>
      <c r="SQ170" s="50"/>
      <c r="SR170" s="50"/>
      <c r="SS170" s="50"/>
      <c r="ST170" s="50"/>
      <c r="SU170" s="50"/>
      <c r="SV170" s="50"/>
      <c r="SW170" s="50"/>
      <c r="SX170" s="50"/>
      <c r="SY170" s="50"/>
      <c r="SZ170" s="50"/>
      <c r="TA170" s="50"/>
      <c r="TB170" s="50"/>
      <c r="TC170" s="50"/>
      <c r="TD170" s="50"/>
      <c r="TE170" s="50"/>
      <c r="TF170" s="50"/>
      <c r="TG170" s="50"/>
      <c r="TH170" s="50"/>
      <c r="TI170" s="50"/>
      <c r="TJ170" s="50"/>
      <c r="TK170" s="50"/>
      <c r="TL170" s="50"/>
      <c r="TM170" s="50"/>
      <c r="TN170" s="50"/>
      <c r="TO170" s="50"/>
      <c r="TP170" s="50"/>
      <c r="TQ170" s="50"/>
      <c r="TR170" s="50"/>
      <c r="TS170" s="50"/>
      <c r="TT170" s="50"/>
      <c r="TU170" s="50"/>
      <c r="TV170" s="50"/>
      <c r="TW170" s="50"/>
      <c r="TX170" s="50"/>
      <c r="TY170" s="50"/>
      <c r="TZ170" s="50"/>
      <c r="UA170" s="50"/>
      <c r="UB170" s="50"/>
      <c r="UC170" s="50"/>
      <c r="UD170" s="50"/>
      <c r="UE170" s="50"/>
      <c r="UF170" s="50"/>
      <c r="UG170" s="50"/>
      <c r="UH170" s="50"/>
      <c r="UI170" s="50"/>
      <c r="UJ170" s="50"/>
      <c r="UK170" s="50"/>
      <c r="UL170" s="50"/>
      <c r="UM170" s="50"/>
      <c r="UN170" s="50"/>
      <c r="UO170" s="50"/>
      <c r="UP170" s="50"/>
      <c r="UQ170" s="50"/>
      <c r="UR170" s="50"/>
      <c r="US170" s="50"/>
      <c r="UT170" s="50"/>
      <c r="UU170" s="50"/>
      <c r="UV170" s="50"/>
    </row>
    <row r="171" spans="1:568" s="51" customFormat="1" ht="138.75" customHeight="1" x14ac:dyDescent="1.75">
      <c r="A171" s="108"/>
      <c r="B171" s="44" t="s">
        <v>54</v>
      </c>
      <c r="C171" s="108"/>
      <c r="D171" s="108"/>
      <c r="E171" s="108"/>
      <c r="F171" s="40">
        <f>F161</f>
        <v>3381208</v>
      </c>
      <c r="G171" s="40">
        <f>G161</f>
        <v>3708027</v>
      </c>
      <c r="H171" s="40">
        <f>H161</f>
        <v>3949748</v>
      </c>
      <c r="I171" s="40">
        <f>I161</f>
        <v>11038983</v>
      </c>
      <c r="J171" s="108"/>
      <c r="K171" s="49"/>
      <c r="L171" s="49"/>
      <c r="M171" s="49"/>
      <c r="N171" s="137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  <c r="BH171" s="50"/>
      <c r="BI171" s="50"/>
      <c r="BJ171" s="50"/>
      <c r="BK171" s="50"/>
      <c r="BL171" s="50"/>
      <c r="BM171" s="50"/>
      <c r="BN171" s="50"/>
      <c r="BO171" s="50"/>
      <c r="BP171" s="50"/>
      <c r="BQ171" s="50"/>
      <c r="BR171" s="50"/>
      <c r="BS171" s="50"/>
      <c r="BT171" s="50"/>
      <c r="BU171" s="50"/>
      <c r="BV171" s="50"/>
      <c r="BW171" s="50"/>
      <c r="BX171" s="50"/>
      <c r="BY171" s="50"/>
      <c r="BZ171" s="50"/>
      <c r="CA171" s="50"/>
      <c r="CB171" s="50"/>
      <c r="CC171" s="50"/>
      <c r="CD171" s="50"/>
      <c r="CE171" s="50"/>
      <c r="CF171" s="50"/>
      <c r="CG171" s="50"/>
      <c r="CH171" s="50"/>
      <c r="CI171" s="50"/>
      <c r="CJ171" s="50"/>
      <c r="CK171" s="50"/>
      <c r="CL171" s="50"/>
      <c r="CM171" s="50"/>
      <c r="CN171" s="50"/>
      <c r="CO171" s="50"/>
      <c r="CP171" s="50"/>
      <c r="CQ171" s="50"/>
      <c r="CR171" s="50"/>
      <c r="CS171" s="50"/>
      <c r="CT171" s="50"/>
      <c r="CU171" s="50"/>
      <c r="CV171" s="50"/>
      <c r="CW171" s="50"/>
      <c r="CX171" s="50"/>
      <c r="CY171" s="50"/>
      <c r="CZ171" s="50"/>
      <c r="DA171" s="50"/>
      <c r="DB171" s="50"/>
      <c r="DC171" s="50"/>
      <c r="DD171" s="50"/>
      <c r="DE171" s="50"/>
      <c r="DF171" s="50"/>
      <c r="DG171" s="50"/>
      <c r="DH171" s="50"/>
      <c r="DI171" s="50"/>
      <c r="DJ171" s="50"/>
      <c r="DK171" s="50"/>
      <c r="DL171" s="50"/>
      <c r="DM171" s="50"/>
      <c r="DN171" s="50"/>
      <c r="DO171" s="50"/>
      <c r="DP171" s="50"/>
      <c r="DQ171" s="50"/>
      <c r="DR171" s="50"/>
      <c r="DS171" s="50"/>
      <c r="DT171" s="50"/>
      <c r="DU171" s="50"/>
      <c r="DV171" s="50"/>
      <c r="DW171" s="50"/>
      <c r="DX171" s="50"/>
      <c r="DY171" s="50"/>
      <c r="DZ171" s="50"/>
      <c r="EA171" s="50"/>
      <c r="EB171" s="50"/>
      <c r="EC171" s="50"/>
      <c r="ED171" s="50"/>
      <c r="EE171" s="50"/>
      <c r="EF171" s="50"/>
      <c r="EG171" s="50"/>
      <c r="EH171" s="50"/>
      <c r="EI171" s="50"/>
      <c r="EJ171" s="50"/>
      <c r="EK171" s="50"/>
      <c r="EL171" s="50"/>
      <c r="EM171" s="50"/>
      <c r="EN171" s="50"/>
      <c r="EO171" s="50"/>
      <c r="EP171" s="50"/>
      <c r="EQ171" s="50"/>
      <c r="ER171" s="50"/>
      <c r="ES171" s="50"/>
      <c r="ET171" s="50"/>
      <c r="EU171" s="50"/>
      <c r="EV171" s="50"/>
      <c r="EW171" s="50"/>
      <c r="EX171" s="50"/>
      <c r="EY171" s="50"/>
      <c r="EZ171" s="50"/>
      <c r="FA171" s="50"/>
      <c r="FB171" s="50"/>
      <c r="FC171" s="50"/>
      <c r="FD171" s="50"/>
      <c r="FE171" s="50"/>
      <c r="FF171" s="50"/>
      <c r="FG171" s="50"/>
      <c r="FH171" s="50"/>
      <c r="FI171" s="50"/>
      <c r="FJ171" s="50"/>
      <c r="FK171" s="50"/>
      <c r="FL171" s="50"/>
      <c r="FM171" s="50"/>
      <c r="FN171" s="50"/>
      <c r="FO171" s="50"/>
      <c r="FP171" s="50"/>
      <c r="FQ171" s="50"/>
      <c r="FR171" s="50"/>
      <c r="FS171" s="50"/>
      <c r="FT171" s="50"/>
      <c r="FU171" s="50"/>
      <c r="FV171" s="50"/>
      <c r="FW171" s="50"/>
      <c r="FX171" s="50"/>
      <c r="FY171" s="50"/>
      <c r="FZ171" s="50"/>
      <c r="GA171" s="50"/>
      <c r="GB171" s="50"/>
      <c r="GC171" s="50"/>
      <c r="GD171" s="50"/>
      <c r="GE171" s="50"/>
      <c r="GF171" s="50"/>
      <c r="GG171" s="50"/>
      <c r="GH171" s="50"/>
      <c r="GI171" s="50"/>
      <c r="GJ171" s="50"/>
      <c r="GK171" s="50"/>
      <c r="GL171" s="50"/>
      <c r="GM171" s="50"/>
      <c r="GN171" s="50"/>
      <c r="GO171" s="50"/>
      <c r="GP171" s="50"/>
      <c r="GQ171" s="50"/>
      <c r="GR171" s="50"/>
      <c r="GS171" s="50"/>
      <c r="GT171" s="50"/>
      <c r="GU171" s="50"/>
      <c r="GV171" s="50"/>
      <c r="GW171" s="50"/>
      <c r="GX171" s="50"/>
      <c r="GY171" s="50"/>
      <c r="GZ171" s="50"/>
      <c r="HA171" s="50"/>
      <c r="HB171" s="50"/>
      <c r="HC171" s="50"/>
      <c r="HD171" s="50"/>
      <c r="HE171" s="50"/>
      <c r="HF171" s="50"/>
      <c r="HG171" s="50"/>
      <c r="HH171" s="50"/>
      <c r="HI171" s="50"/>
      <c r="HJ171" s="50"/>
      <c r="HK171" s="50"/>
      <c r="HL171" s="50"/>
      <c r="HM171" s="50"/>
      <c r="HN171" s="50"/>
      <c r="HO171" s="50"/>
      <c r="HP171" s="50"/>
      <c r="HQ171" s="50"/>
      <c r="HR171" s="50"/>
      <c r="HS171" s="50"/>
      <c r="HT171" s="50"/>
      <c r="HU171" s="50"/>
      <c r="HV171" s="50"/>
      <c r="HW171" s="50"/>
      <c r="HX171" s="50"/>
      <c r="HY171" s="50"/>
      <c r="HZ171" s="50"/>
      <c r="IA171" s="50"/>
      <c r="IB171" s="50"/>
      <c r="IC171" s="50"/>
      <c r="ID171" s="50"/>
      <c r="IE171" s="50"/>
      <c r="IF171" s="50"/>
      <c r="IG171" s="50"/>
      <c r="IH171" s="50"/>
      <c r="II171" s="50"/>
      <c r="IJ171" s="50"/>
      <c r="IK171" s="50"/>
      <c r="IL171" s="50"/>
      <c r="IM171" s="50"/>
      <c r="IN171" s="50"/>
      <c r="IO171" s="50"/>
      <c r="IP171" s="50"/>
      <c r="IQ171" s="50"/>
      <c r="IR171" s="50"/>
      <c r="IS171" s="50"/>
      <c r="IT171" s="50"/>
      <c r="IU171" s="50"/>
      <c r="IV171" s="50"/>
      <c r="IW171" s="50"/>
      <c r="IX171" s="50"/>
      <c r="IY171" s="50"/>
      <c r="IZ171" s="50"/>
      <c r="JA171" s="50"/>
      <c r="JB171" s="50"/>
      <c r="JC171" s="50"/>
      <c r="JD171" s="50"/>
      <c r="JE171" s="50"/>
      <c r="JF171" s="50"/>
      <c r="JG171" s="50"/>
      <c r="JH171" s="50"/>
      <c r="JI171" s="50"/>
      <c r="JJ171" s="50"/>
      <c r="JK171" s="50"/>
      <c r="JL171" s="50"/>
      <c r="JM171" s="50"/>
      <c r="JN171" s="50"/>
      <c r="JO171" s="50"/>
      <c r="JP171" s="50"/>
      <c r="JQ171" s="50"/>
      <c r="JR171" s="50"/>
      <c r="JS171" s="50"/>
      <c r="JT171" s="50"/>
      <c r="JU171" s="50"/>
      <c r="JV171" s="50"/>
      <c r="JW171" s="50"/>
      <c r="JX171" s="50"/>
      <c r="JY171" s="50"/>
      <c r="JZ171" s="50"/>
      <c r="KA171" s="50"/>
      <c r="KB171" s="50"/>
      <c r="KC171" s="50"/>
      <c r="KD171" s="50"/>
      <c r="KE171" s="50"/>
      <c r="KF171" s="50"/>
      <c r="KG171" s="50"/>
      <c r="KH171" s="50"/>
      <c r="KI171" s="50"/>
      <c r="KJ171" s="50"/>
      <c r="KK171" s="50"/>
      <c r="KL171" s="50"/>
      <c r="KM171" s="50"/>
      <c r="KN171" s="50"/>
      <c r="KO171" s="50"/>
      <c r="KP171" s="50"/>
      <c r="KQ171" s="50"/>
      <c r="KR171" s="50"/>
      <c r="KS171" s="50"/>
      <c r="KT171" s="50"/>
      <c r="KU171" s="50"/>
      <c r="KV171" s="50"/>
      <c r="KW171" s="50"/>
      <c r="KX171" s="50"/>
      <c r="KY171" s="50"/>
      <c r="KZ171" s="50"/>
      <c r="LA171" s="50"/>
      <c r="LB171" s="50"/>
      <c r="LC171" s="50"/>
      <c r="LD171" s="50"/>
      <c r="LE171" s="50"/>
      <c r="LF171" s="50"/>
      <c r="LG171" s="50"/>
      <c r="LH171" s="50"/>
      <c r="LI171" s="50"/>
      <c r="LJ171" s="50"/>
      <c r="LK171" s="50"/>
      <c r="LL171" s="50"/>
      <c r="LM171" s="50"/>
      <c r="LN171" s="50"/>
      <c r="LO171" s="50"/>
      <c r="LP171" s="50"/>
      <c r="LQ171" s="50"/>
      <c r="LR171" s="50"/>
      <c r="LS171" s="50"/>
      <c r="LT171" s="50"/>
      <c r="LU171" s="50"/>
      <c r="LV171" s="50"/>
      <c r="LW171" s="50"/>
      <c r="LX171" s="50"/>
      <c r="LY171" s="50"/>
      <c r="LZ171" s="50"/>
      <c r="MA171" s="50"/>
      <c r="MB171" s="50"/>
      <c r="MC171" s="50"/>
      <c r="MD171" s="50"/>
      <c r="ME171" s="50"/>
      <c r="MF171" s="50"/>
      <c r="MG171" s="50"/>
      <c r="MH171" s="50"/>
      <c r="MI171" s="50"/>
      <c r="MJ171" s="50"/>
      <c r="MK171" s="50"/>
      <c r="ML171" s="50"/>
      <c r="MM171" s="50"/>
      <c r="MN171" s="50"/>
      <c r="MO171" s="50"/>
      <c r="MP171" s="50"/>
      <c r="MQ171" s="50"/>
      <c r="MR171" s="50"/>
      <c r="MS171" s="50"/>
      <c r="MT171" s="50"/>
      <c r="MU171" s="50"/>
      <c r="MV171" s="50"/>
      <c r="MW171" s="50"/>
      <c r="MX171" s="50"/>
      <c r="MY171" s="50"/>
      <c r="MZ171" s="50"/>
      <c r="NA171" s="50"/>
      <c r="NB171" s="50"/>
      <c r="NC171" s="50"/>
      <c r="ND171" s="50"/>
      <c r="NE171" s="50"/>
      <c r="NF171" s="50"/>
      <c r="NG171" s="50"/>
      <c r="NH171" s="50"/>
      <c r="NI171" s="50"/>
      <c r="NJ171" s="50"/>
      <c r="NK171" s="50"/>
      <c r="NL171" s="50"/>
      <c r="NM171" s="50"/>
      <c r="NN171" s="50"/>
      <c r="NO171" s="50"/>
      <c r="NP171" s="50"/>
      <c r="NQ171" s="50"/>
      <c r="NR171" s="50"/>
      <c r="NS171" s="50"/>
      <c r="NT171" s="50"/>
      <c r="NU171" s="50"/>
      <c r="NV171" s="50"/>
      <c r="NW171" s="50"/>
      <c r="NX171" s="50"/>
      <c r="NY171" s="50"/>
      <c r="NZ171" s="50"/>
      <c r="OA171" s="50"/>
      <c r="OB171" s="50"/>
      <c r="OC171" s="50"/>
      <c r="OD171" s="50"/>
      <c r="OE171" s="50"/>
      <c r="OF171" s="50"/>
      <c r="OG171" s="50"/>
      <c r="OH171" s="50"/>
      <c r="OI171" s="50"/>
      <c r="OJ171" s="50"/>
      <c r="OK171" s="50"/>
      <c r="OL171" s="50"/>
      <c r="OM171" s="50"/>
      <c r="ON171" s="50"/>
      <c r="OO171" s="50"/>
      <c r="OP171" s="50"/>
      <c r="OQ171" s="50"/>
      <c r="OR171" s="50"/>
      <c r="OS171" s="50"/>
      <c r="OT171" s="50"/>
      <c r="OU171" s="50"/>
      <c r="OV171" s="50"/>
      <c r="OW171" s="50"/>
      <c r="OX171" s="50"/>
      <c r="OY171" s="50"/>
      <c r="OZ171" s="50"/>
      <c r="PA171" s="50"/>
      <c r="PB171" s="50"/>
      <c r="PC171" s="50"/>
      <c r="PD171" s="50"/>
      <c r="PE171" s="50"/>
      <c r="PF171" s="50"/>
      <c r="PG171" s="50"/>
      <c r="PH171" s="50"/>
      <c r="PI171" s="50"/>
      <c r="PJ171" s="50"/>
      <c r="PK171" s="50"/>
      <c r="PL171" s="50"/>
      <c r="PM171" s="50"/>
      <c r="PN171" s="50"/>
      <c r="PO171" s="50"/>
      <c r="PP171" s="50"/>
      <c r="PQ171" s="50"/>
      <c r="PR171" s="50"/>
      <c r="PS171" s="50"/>
      <c r="PT171" s="50"/>
      <c r="PU171" s="50"/>
      <c r="PV171" s="50"/>
      <c r="PW171" s="50"/>
      <c r="PX171" s="50"/>
      <c r="PY171" s="50"/>
      <c r="PZ171" s="50"/>
      <c r="QA171" s="50"/>
      <c r="QB171" s="50"/>
      <c r="QC171" s="50"/>
      <c r="QD171" s="50"/>
      <c r="QE171" s="50"/>
      <c r="QF171" s="50"/>
      <c r="QG171" s="50"/>
      <c r="QH171" s="50"/>
      <c r="QI171" s="50"/>
      <c r="QJ171" s="50"/>
      <c r="QK171" s="50"/>
      <c r="QL171" s="50"/>
      <c r="QM171" s="50"/>
      <c r="QN171" s="50"/>
      <c r="QO171" s="50"/>
      <c r="QP171" s="50"/>
      <c r="QQ171" s="50"/>
      <c r="QR171" s="50"/>
      <c r="QS171" s="50"/>
      <c r="QT171" s="50"/>
      <c r="QU171" s="50"/>
      <c r="QV171" s="50"/>
      <c r="QW171" s="50"/>
      <c r="QX171" s="50"/>
      <c r="QY171" s="50"/>
      <c r="QZ171" s="50"/>
      <c r="RA171" s="50"/>
      <c r="RB171" s="50"/>
      <c r="RC171" s="50"/>
      <c r="RD171" s="50"/>
      <c r="RE171" s="50"/>
      <c r="RF171" s="50"/>
      <c r="RG171" s="50"/>
      <c r="RH171" s="50"/>
      <c r="RI171" s="50"/>
      <c r="RJ171" s="50"/>
      <c r="RK171" s="50"/>
      <c r="RL171" s="50"/>
      <c r="RM171" s="50"/>
      <c r="RN171" s="50"/>
      <c r="RO171" s="50"/>
      <c r="RP171" s="50"/>
      <c r="RQ171" s="50"/>
      <c r="RR171" s="50"/>
      <c r="RS171" s="50"/>
      <c r="RT171" s="50"/>
      <c r="RU171" s="50"/>
      <c r="RV171" s="50"/>
      <c r="RW171" s="50"/>
      <c r="RX171" s="50"/>
      <c r="RY171" s="50"/>
      <c r="RZ171" s="50"/>
      <c r="SA171" s="50"/>
      <c r="SB171" s="50"/>
      <c r="SC171" s="50"/>
      <c r="SD171" s="50"/>
      <c r="SE171" s="50"/>
      <c r="SF171" s="50"/>
      <c r="SG171" s="50"/>
      <c r="SH171" s="50"/>
      <c r="SI171" s="50"/>
      <c r="SJ171" s="50"/>
      <c r="SK171" s="50"/>
      <c r="SL171" s="50"/>
      <c r="SM171" s="50"/>
      <c r="SN171" s="50"/>
      <c r="SO171" s="50"/>
      <c r="SP171" s="50"/>
      <c r="SQ171" s="50"/>
      <c r="SR171" s="50"/>
      <c r="SS171" s="50"/>
      <c r="ST171" s="50"/>
      <c r="SU171" s="50"/>
      <c r="SV171" s="50"/>
      <c r="SW171" s="50"/>
      <c r="SX171" s="50"/>
      <c r="SY171" s="50"/>
      <c r="SZ171" s="50"/>
      <c r="TA171" s="50"/>
      <c r="TB171" s="50"/>
      <c r="TC171" s="50"/>
      <c r="TD171" s="50"/>
      <c r="TE171" s="50"/>
      <c r="TF171" s="50"/>
      <c r="TG171" s="50"/>
      <c r="TH171" s="50"/>
      <c r="TI171" s="50"/>
      <c r="TJ171" s="50"/>
      <c r="TK171" s="50"/>
      <c r="TL171" s="50"/>
      <c r="TM171" s="50"/>
      <c r="TN171" s="50"/>
      <c r="TO171" s="50"/>
      <c r="TP171" s="50"/>
      <c r="TQ171" s="50"/>
      <c r="TR171" s="50"/>
      <c r="TS171" s="50"/>
      <c r="TT171" s="50"/>
      <c r="TU171" s="50"/>
      <c r="TV171" s="50"/>
      <c r="TW171" s="50"/>
      <c r="TX171" s="50"/>
      <c r="TY171" s="50"/>
      <c r="TZ171" s="50"/>
      <c r="UA171" s="50"/>
      <c r="UB171" s="50"/>
      <c r="UC171" s="50"/>
      <c r="UD171" s="50"/>
      <c r="UE171" s="50"/>
      <c r="UF171" s="50"/>
      <c r="UG171" s="50"/>
      <c r="UH171" s="50"/>
      <c r="UI171" s="50"/>
      <c r="UJ171" s="50"/>
      <c r="UK171" s="50"/>
      <c r="UL171" s="50"/>
      <c r="UM171" s="50"/>
      <c r="UN171" s="50"/>
      <c r="UO171" s="50"/>
      <c r="UP171" s="50"/>
      <c r="UQ171" s="50"/>
      <c r="UR171" s="50"/>
      <c r="US171" s="50"/>
      <c r="UT171" s="50"/>
      <c r="UU171" s="50"/>
      <c r="UV171" s="50"/>
    </row>
    <row r="172" spans="1:568" s="51" customFormat="1" ht="153" customHeight="1" x14ac:dyDescent="1.75">
      <c r="A172" s="186" t="s">
        <v>102</v>
      </c>
      <c r="B172" s="187"/>
      <c r="C172" s="187"/>
      <c r="D172" s="187"/>
      <c r="E172" s="187"/>
      <c r="F172" s="187"/>
      <c r="G172" s="187"/>
      <c r="H172" s="187"/>
      <c r="I172" s="187"/>
      <c r="J172" s="188"/>
      <c r="K172" s="49"/>
      <c r="L172" s="49"/>
      <c r="M172" s="49"/>
      <c r="N172" s="54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  <c r="BH172" s="50"/>
      <c r="BI172" s="50"/>
      <c r="BJ172" s="50"/>
      <c r="BK172" s="50"/>
      <c r="BL172" s="50"/>
      <c r="BM172" s="50"/>
      <c r="BN172" s="50"/>
      <c r="BO172" s="50"/>
      <c r="BP172" s="50"/>
      <c r="BQ172" s="50"/>
      <c r="BR172" s="50"/>
      <c r="BS172" s="50"/>
      <c r="BT172" s="50"/>
      <c r="BU172" s="50"/>
      <c r="BV172" s="50"/>
      <c r="BW172" s="50"/>
      <c r="BX172" s="50"/>
      <c r="BY172" s="50"/>
      <c r="BZ172" s="50"/>
      <c r="CA172" s="50"/>
      <c r="CB172" s="50"/>
      <c r="CC172" s="50"/>
      <c r="CD172" s="50"/>
      <c r="CE172" s="50"/>
      <c r="CF172" s="50"/>
      <c r="CG172" s="50"/>
      <c r="CH172" s="50"/>
      <c r="CI172" s="50"/>
      <c r="CJ172" s="50"/>
      <c r="CK172" s="50"/>
      <c r="CL172" s="50"/>
      <c r="CM172" s="50"/>
      <c r="CN172" s="50"/>
      <c r="CO172" s="50"/>
      <c r="CP172" s="50"/>
      <c r="CQ172" s="50"/>
      <c r="CR172" s="50"/>
      <c r="CS172" s="50"/>
      <c r="CT172" s="50"/>
      <c r="CU172" s="50"/>
      <c r="CV172" s="50"/>
      <c r="CW172" s="50"/>
      <c r="CX172" s="50"/>
      <c r="CY172" s="50"/>
      <c r="CZ172" s="50"/>
      <c r="DA172" s="50"/>
      <c r="DB172" s="50"/>
      <c r="DC172" s="50"/>
      <c r="DD172" s="50"/>
      <c r="DE172" s="50"/>
      <c r="DF172" s="50"/>
      <c r="DG172" s="50"/>
      <c r="DH172" s="50"/>
      <c r="DI172" s="50"/>
      <c r="DJ172" s="50"/>
      <c r="DK172" s="50"/>
      <c r="DL172" s="50"/>
      <c r="DM172" s="50"/>
      <c r="DN172" s="50"/>
      <c r="DO172" s="50"/>
      <c r="DP172" s="50"/>
      <c r="DQ172" s="50"/>
      <c r="DR172" s="50"/>
      <c r="DS172" s="50"/>
      <c r="DT172" s="50"/>
      <c r="DU172" s="50"/>
      <c r="DV172" s="50"/>
      <c r="DW172" s="50"/>
      <c r="DX172" s="50"/>
      <c r="DY172" s="50"/>
      <c r="DZ172" s="50"/>
      <c r="EA172" s="50"/>
      <c r="EB172" s="50"/>
      <c r="EC172" s="50"/>
      <c r="ED172" s="50"/>
      <c r="EE172" s="50"/>
      <c r="EF172" s="50"/>
      <c r="EG172" s="50"/>
      <c r="EH172" s="50"/>
      <c r="EI172" s="50"/>
      <c r="EJ172" s="50"/>
      <c r="EK172" s="50"/>
      <c r="EL172" s="50"/>
      <c r="EM172" s="50"/>
      <c r="EN172" s="50"/>
      <c r="EO172" s="50"/>
      <c r="EP172" s="50"/>
      <c r="EQ172" s="50"/>
      <c r="ER172" s="50"/>
      <c r="ES172" s="50"/>
      <c r="ET172" s="50"/>
      <c r="EU172" s="50"/>
      <c r="EV172" s="50"/>
      <c r="EW172" s="50"/>
      <c r="EX172" s="50"/>
      <c r="EY172" s="50"/>
      <c r="EZ172" s="50"/>
      <c r="FA172" s="50"/>
      <c r="FB172" s="50"/>
      <c r="FC172" s="50"/>
      <c r="FD172" s="50"/>
      <c r="FE172" s="50"/>
      <c r="FF172" s="50"/>
      <c r="FG172" s="50"/>
      <c r="FH172" s="50"/>
      <c r="FI172" s="50"/>
      <c r="FJ172" s="50"/>
      <c r="FK172" s="50"/>
      <c r="FL172" s="50"/>
      <c r="FM172" s="50"/>
      <c r="FN172" s="50"/>
      <c r="FO172" s="50"/>
      <c r="FP172" s="50"/>
      <c r="FQ172" s="50"/>
      <c r="FR172" s="50"/>
      <c r="FS172" s="50"/>
      <c r="FT172" s="50"/>
      <c r="FU172" s="50"/>
      <c r="FV172" s="50"/>
      <c r="FW172" s="50"/>
      <c r="FX172" s="50"/>
      <c r="FY172" s="50"/>
      <c r="FZ172" s="50"/>
      <c r="GA172" s="50"/>
      <c r="GB172" s="50"/>
      <c r="GC172" s="50"/>
      <c r="GD172" s="50"/>
      <c r="GE172" s="50"/>
      <c r="GF172" s="50"/>
      <c r="GG172" s="50"/>
      <c r="GH172" s="50"/>
      <c r="GI172" s="50"/>
      <c r="GJ172" s="50"/>
      <c r="GK172" s="50"/>
      <c r="GL172" s="50"/>
      <c r="GM172" s="50"/>
      <c r="GN172" s="50"/>
      <c r="GO172" s="50"/>
      <c r="GP172" s="50"/>
      <c r="GQ172" s="50"/>
      <c r="GR172" s="50"/>
      <c r="GS172" s="50"/>
      <c r="GT172" s="50"/>
      <c r="GU172" s="50"/>
      <c r="GV172" s="50"/>
      <c r="GW172" s="50"/>
      <c r="GX172" s="50"/>
      <c r="GY172" s="50"/>
      <c r="GZ172" s="50"/>
      <c r="HA172" s="50"/>
      <c r="HB172" s="50"/>
      <c r="HC172" s="50"/>
      <c r="HD172" s="50"/>
      <c r="HE172" s="50"/>
      <c r="HF172" s="50"/>
      <c r="HG172" s="50"/>
      <c r="HH172" s="50"/>
      <c r="HI172" s="50"/>
      <c r="HJ172" s="50"/>
      <c r="HK172" s="50"/>
      <c r="HL172" s="50"/>
      <c r="HM172" s="50"/>
      <c r="HN172" s="50"/>
      <c r="HO172" s="50"/>
      <c r="HP172" s="50"/>
      <c r="HQ172" s="50"/>
      <c r="HR172" s="50"/>
      <c r="HS172" s="50"/>
      <c r="HT172" s="50"/>
      <c r="HU172" s="50"/>
      <c r="HV172" s="50"/>
      <c r="HW172" s="50"/>
      <c r="HX172" s="50"/>
      <c r="HY172" s="50"/>
      <c r="HZ172" s="50"/>
      <c r="IA172" s="50"/>
      <c r="IB172" s="50"/>
      <c r="IC172" s="50"/>
      <c r="ID172" s="50"/>
      <c r="IE172" s="50"/>
      <c r="IF172" s="50"/>
      <c r="IG172" s="50"/>
      <c r="IH172" s="50"/>
      <c r="II172" s="50"/>
      <c r="IJ172" s="50"/>
      <c r="IK172" s="50"/>
      <c r="IL172" s="50"/>
      <c r="IM172" s="50"/>
      <c r="IN172" s="50"/>
      <c r="IO172" s="50"/>
      <c r="IP172" s="50"/>
      <c r="IQ172" s="50"/>
      <c r="IR172" s="50"/>
      <c r="IS172" s="50"/>
      <c r="IT172" s="50"/>
      <c r="IU172" s="50"/>
      <c r="IV172" s="50"/>
      <c r="IW172" s="50"/>
      <c r="IX172" s="50"/>
      <c r="IY172" s="50"/>
      <c r="IZ172" s="50"/>
      <c r="JA172" s="50"/>
      <c r="JB172" s="50"/>
      <c r="JC172" s="50"/>
      <c r="JD172" s="50"/>
      <c r="JE172" s="50"/>
      <c r="JF172" s="50"/>
      <c r="JG172" s="50"/>
      <c r="JH172" s="50"/>
      <c r="JI172" s="50"/>
      <c r="JJ172" s="50"/>
      <c r="JK172" s="50"/>
      <c r="JL172" s="50"/>
      <c r="JM172" s="50"/>
      <c r="JN172" s="50"/>
      <c r="JO172" s="50"/>
      <c r="JP172" s="50"/>
      <c r="JQ172" s="50"/>
      <c r="JR172" s="50"/>
      <c r="JS172" s="50"/>
      <c r="JT172" s="50"/>
      <c r="JU172" s="50"/>
      <c r="JV172" s="50"/>
      <c r="JW172" s="50"/>
      <c r="JX172" s="50"/>
      <c r="JY172" s="50"/>
      <c r="JZ172" s="50"/>
      <c r="KA172" s="50"/>
      <c r="KB172" s="50"/>
      <c r="KC172" s="50"/>
      <c r="KD172" s="50"/>
      <c r="KE172" s="50"/>
      <c r="KF172" s="50"/>
      <c r="KG172" s="50"/>
      <c r="KH172" s="50"/>
      <c r="KI172" s="50"/>
      <c r="KJ172" s="50"/>
      <c r="KK172" s="50"/>
      <c r="KL172" s="50"/>
      <c r="KM172" s="50"/>
      <c r="KN172" s="50"/>
      <c r="KO172" s="50"/>
      <c r="KP172" s="50"/>
      <c r="KQ172" s="50"/>
      <c r="KR172" s="50"/>
      <c r="KS172" s="50"/>
      <c r="KT172" s="50"/>
      <c r="KU172" s="50"/>
      <c r="KV172" s="50"/>
      <c r="KW172" s="50"/>
      <c r="KX172" s="50"/>
      <c r="KY172" s="50"/>
      <c r="KZ172" s="50"/>
      <c r="LA172" s="50"/>
      <c r="LB172" s="50"/>
      <c r="LC172" s="50"/>
      <c r="LD172" s="50"/>
      <c r="LE172" s="50"/>
      <c r="LF172" s="50"/>
      <c r="LG172" s="50"/>
      <c r="LH172" s="50"/>
      <c r="LI172" s="50"/>
      <c r="LJ172" s="50"/>
      <c r="LK172" s="50"/>
      <c r="LL172" s="50"/>
      <c r="LM172" s="50"/>
      <c r="LN172" s="50"/>
      <c r="LO172" s="50"/>
      <c r="LP172" s="50"/>
      <c r="LQ172" s="50"/>
      <c r="LR172" s="50"/>
      <c r="LS172" s="50"/>
      <c r="LT172" s="50"/>
      <c r="LU172" s="50"/>
      <c r="LV172" s="50"/>
      <c r="LW172" s="50"/>
      <c r="LX172" s="50"/>
      <c r="LY172" s="50"/>
      <c r="LZ172" s="50"/>
      <c r="MA172" s="50"/>
      <c r="MB172" s="50"/>
      <c r="MC172" s="50"/>
      <c r="MD172" s="50"/>
      <c r="ME172" s="50"/>
      <c r="MF172" s="50"/>
      <c r="MG172" s="50"/>
      <c r="MH172" s="50"/>
      <c r="MI172" s="50"/>
      <c r="MJ172" s="50"/>
      <c r="MK172" s="50"/>
      <c r="ML172" s="50"/>
      <c r="MM172" s="50"/>
      <c r="MN172" s="50"/>
      <c r="MO172" s="50"/>
      <c r="MP172" s="50"/>
      <c r="MQ172" s="50"/>
      <c r="MR172" s="50"/>
      <c r="MS172" s="50"/>
      <c r="MT172" s="50"/>
      <c r="MU172" s="50"/>
      <c r="MV172" s="50"/>
      <c r="MW172" s="50"/>
      <c r="MX172" s="50"/>
      <c r="MY172" s="50"/>
      <c r="MZ172" s="50"/>
      <c r="NA172" s="50"/>
      <c r="NB172" s="50"/>
      <c r="NC172" s="50"/>
      <c r="ND172" s="50"/>
      <c r="NE172" s="50"/>
      <c r="NF172" s="50"/>
      <c r="NG172" s="50"/>
      <c r="NH172" s="50"/>
      <c r="NI172" s="50"/>
      <c r="NJ172" s="50"/>
      <c r="NK172" s="50"/>
      <c r="NL172" s="50"/>
      <c r="NM172" s="50"/>
      <c r="NN172" s="50"/>
      <c r="NO172" s="50"/>
      <c r="NP172" s="50"/>
      <c r="NQ172" s="50"/>
      <c r="NR172" s="50"/>
      <c r="NS172" s="50"/>
      <c r="NT172" s="50"/>
      <c r="NU172" s="50"/>
      <c r="NV172" s="50"/>
      <c r="NW172" s="50"/>
      <c r="NX172" s="50"/>
      <c r="NY172" s="50"/>
      <c r="NZ172" s="50"/>
      <c r="OA172" s="50"/>
      <c r="OB172" s="50"/>
      <c r="OC172" s="50"/>
      <c r="OD172" s="50"/>
      <c r="OE172" s="50"/>
      <c r="OF172" s="50"/>
      <c r="OG172" s="50"/>
      <c r="OH172" s="50"/>
      <c r="OI172" s="50"/>
      <c r="OJ172" s="50"/>
      <c r="OK172" s="50"/>
      <c r="OL172" s="50"/>
      <c r="OM172" s="50"/>
      <c r="ON172" s="50"/>
      <c r="OO172" s="50"/>
      <c r="OP172" s="50"/>
      <c r="OQ172" s="50"/>
      <c r="OR172" s="50"/>
      <c r="OS172" s="50"/>
      <c r="OT172" s="50"/>
      <c r="OU172" s="50"/>
      <c r="OV172" s="50"/>
      <c r="OW172" s="50"/>
      <c r="OX172" s="50"/>
      <c r="OY172" s="50"/>
      <c r="OZ172" s="50"/>
      <c r="PA172" s="50"/>
      <c r="PB172" s="50"/>
      <c r="PC172" s="50"/>
      <c r="PD172" s="50"/>
      <c r="PE172" s="50"/>
      <c r="PF172" s="50"/>
      <c r="PG172" s="50"/>
      <c r="PH172" s="50"/>
      <c r="PI172" s="50"/>
      <c r="PJ172" s="50"/>
      <c r="PK172" s="50"/>
      <c r="PL172" s="50"/>
      <c r="PM172" s="50"/>
      <c r="PN172" s="50"/>
      <c r="PO172" s="50"/>
      <c r="PP172" s="50"/>
      <c r="PQ172" s="50"/>
      <c r="PR172" s="50"/>
      <c r="PS172" s="50"/>
      <c r="PT172" s="50"/>
      <c r="PU172" s="50"/>
      <c r="PV172" s="50"/>
      <c r="PW172" s="50"/>
      <c r="PX172" s="50"/>
      <c r="PY172" s="50"/>
      <c r="PZ172" s="50"/>
      <c r="QA172" s="50"/>
      <c r="QB172" s="50"/>
      <c r="QC172" s="50"/>
      <c r="QD172" s="50"/>
      <c r="QE172" s="50"/>
      <c r="QF172" s="50"/>
      <c r="QG172" s="50"/>
      <c r="QH172" s="50"/>
      <c r="QI172" s="50"/>
      <c r="QJ172" s="50"/>
      <c r="QK172" s="50"/>
      <c r="QL172" s="50"/>
      <c r="QM172" s="50"/>
      <c r="QN172" s="50"/>
      <c r="QO172" s="50"/>
      <c r="QP172" s="50"/>
      <c r="QQ172" s="50"/>
      <c r="QR172" s="50"/>
      <c r="QS172" s="50"/>
      <c r="QT172" s="50"/>
      <c r="QU172" s="50"/>
      <c r="QV172" s="50"/>
      <c r="QW172" s="50"/>
      <c r="QX172" s="50"/>
      <c r="QY172" s="50"/>
      <c r="QZ172" s="50"/>
      <c r="RA172" s="50"/>
      <c r="RB172" s="50"/>
      <c r="RC172" s="50"/>
      <c r="RD172" s="50"/>
      <c r="RE172" s="50"/>
      <c r="RF172" s="50"/>
      <c r="RG172" s="50"/>
      <c r="RH172" s="50"/>
      <c r="RI172" s="50"/>
      <c r="RJ172" s="50"/>
      <c r="RK172" s="50"/>
      <c r="RL172" s="50"/>
      <c r="RM172" s="50"/>
      <c r="RN172" s="50"/>
      <c r="RO172" s="50"/>
      <c r="RP172" s="50"/>
      <c r="RQ172" s="50"/>
      <c r="RR172" s="50"/>
      <c r="RS172" s="50"/>
      <c r="RT172" s="50"/>
      <c r="RU172" s="50"/>
      <c r="RV172" s="50"/>
      <c r="RW172" s="50"/>
      <c r="RX172" s="50"/>
      <c r="RY172" s="50"/>
      <c r="RZ172" s="50"/>
      <c r="SA172" s="50"/>
      <c r="SB172" s="50"/>
      <c r="SC172" s="50"/>
      <c r="SD172" s="50"/>
      <c r="SE172" s="50"/>
      <c r="SF172" s="50"/>
      <c r="SG172" s="50"/>
      <c r="SH172" s="50"/>
      <c r="SI172" s="50"/>
      <c r="SJ172" s="50"/>
      <c r="SK172" s="50"/>
      <c r="SL172" s="50"/>
      <c r="SM172" s="50"/>
      <c r="SN172" s="50"/>
      <c r="SO172" s="50"/>
      <c r="SP172" s="50"/>
      <c r="SQ172" s="50"/>
      <c r="SR172" s="50"/>
      <c r="SS172" s="50"/>
      <c r="ST172" s="50"/>
      <c r="SU172" s="50"/>
      <c r="SV172" s="50"/>
      <c r="SW172" s="50"/>
      <c r="SX172" s="50"/>
      <c r="SY172" s="50"/>
      <c r="SZ172" s="50"/>
      <c r="TA172" s="50"/>
      <c r="TB172" s="50"/>
      <c r="TC172" s="50"/>
      <c r="TD172" s="50"/>
      <c r="TE172" s="50"/>
      <c r="TF172" s="50"/>
      <c r="TG172" s="50"/>
      <c r="TH172" s="50"/>
      <c r="TI172" s="50"/>
      <c r="TJ172" s="50"/>
      <c r="TK172" s="50"/>
      <c r="TL172" s="50"/>
      <c r="TM172" s="50"/>
      <c r="TN172" s="50"/>
      <c r="TO172" s="50"/>
      <c r="TP172" s="50"/>
      <c r="TQ172" s="50"/>
      <c r="TR172" s="50"/>
      <c r="TS172" s="50"/>
      <c r="TT172" s="50"/>
      <c r="TU172" s="50"/>
      <c r="TV172" s="50"/>
      <c r="TW172" s="50"/>
      <c r="TX172" s="50"/>
      <c r="TY172" s="50"/>
      <c r="TZ172" s="50"/>
      <c r="UA172" s="50"/>
      <c r="UB172" s="50"/>
      <c r="UC172" s="50"/>
      <c r="UD172" s="50"/>
      <c r="UE172" s="50"/>
      <c r="UF172" s="50"/>
      <c r="UG172" s="50"/>
      <c r="UH172" s="50"/>
      <c r="UI172" s="50"/>
      <c r="UJ172" s="50"/>
      <c r="UK172" s="50"/>
      <c r="UL172" s="50"/>
      <c r="UM172" s="50"/>
      <c r="UN172" s="50"/>
      <c r="UO172" s="50"/>
      <c r="UP172" s="50"/>
      <c r="UQ172" s="50"/>
      <c r="UR172" s="50"/>
      <c r="US172" s="50"/>
      <c r="UT172" s="50"/>
      <c r="UU172" s="50"/>
      <c r="UV172" s="50"/>
    </row>
    <row r="173" spans="1:568" s="51" customFormat="1" ht="126.75" customHeight="1" x14ac:dyDescent="1.75">
      <c r="A173" s="135"/>
      <c r="B173" s="135" t="s">
        <v>53</v>
      </c>
      <c r="C173" s="135" t="s">
        <v>101</v>
      </c>
      <c r="D173" s="135" t="s">
        <v>64</v>
      </c>
      <c r="E173" s="135" t="s">
        <v>65</v>
      </c>
      <c r="F173" s="141">
        <v>118440</v>
      </c>
      <c r="G173" s="141">
        <v>118440</v>
      </c>
      <c r="H173" s="141">
        <v>118440</v>
      </c>
      <c r="I173" s="141">
        <f>F173+G173+H173</f>
        <v>355320</v>
      </c>
      <c r="J173" s="135" t="s">
        <v>25</v>
      </c>
      <c r="K173" s="49"/>
      <c r="L173" s="49"/>
      <c r="M173" s="49"/>
      <c r="N173" s="54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  <c r="BH173" s="50"/>
      <c r="BI173" s="50"/>
      <c r="BJ173" s="50"/>
      <c r="BK173" s="50"/>
      <c r="BL173" s="50"/>
      <c r="BM173" s="50"/>
      <c r="BN173" s="50"/>
      <c r="BO173" s="50"/>
      <c r="BP173" s="50"/>
      <c r="BQ173" s="50"/>
      <c r="BR173" s="50"/>
      <c r="BS173" s="50"/>
      <c r="BT173" s="50"/>
      <c r="BU173" s="50"/>
      <c r="BV173" s="50"/>
      <c r="BW173" s="50"/>
      <c r="BX173" s="50"/>
      <c r="BY173" s="50"/>
      <c r="BZ173" s="50"/>
      <c r="CA173" s="50"/>
      <c r="CB173" s="50"/>
      <c r="CC173" s="50"/>
      <c r="CD173" s="50"/>
      <c r="CE173" s="50"/>
      <c r="CF173" s="50"/>
      <c r="CG173" s="50"/>
      <c r="CH173" s="50"/>
      <c r="CI173" s="50"/>
      <c r="CJ173" s="50"/>
      <c r="CK173" s="50"/>
      <c r="CL173" s="50"/>
      <c r="CM173" s="50"/>
      <c r="CN173" s="50"/>
      <c r="CO173" s="50"/>
      <c r="CP173" s="50"/>
      <c r="CQ173" s="50"/>
      <c r="CR173" s="50"/>
      <c r="CS173" s="50"/>
      <c r="CT173" s="50"/>
      <c r="CU173" s="50"/>
      <c r="CV173" s="50"/>
      <c r="CW173" s="50"/>
      <c r="CX173" s="50"/>
      <c r="CY173" s="50"/>
      <c r="CZ173" s="50"/>
      <c r="DA173" s="50"/>
      <c r="DB173" s="50"/>
      <c r="DC173" s="50"/>
      <c r="DD173" s="50"/>
      <c r="DE173" s="50"/>
      <c r="DF173" s="50"/>
      <c r="DG173" s="50"/>
      <c r="DH173" s="50"/>
      <c r="DI173" s="50"/>
      <c r="DJ173" s="50"/>
      <c r="DK173" s="50"/>
      <c r="DL173" s="50"/>
      <c r="DM173" s="50"/>
      <c r="DN173" s="50"/>
      <c r="DO173" s="50"/>
      <c r="DP173" s="50"/>
      <c r="DQ173" s="50"/>
      <c r="DR173" s="50"/>
      <c r="DS173" s="50"/>
      <c r="DT173" s="50"/>
      <c r="DU173" s="50"/>
      <c r="DV173" s="50"/>
      <c r="DW173" s="50"/>
      <c r="DX173" s="50"/>
      <c r="DY173" s="50"/>
      <c r="DZ173" s="50"/>
      <c r="EA173" s="50"/>
      <c r="EB173" s="50"/>
      <c r="EC173" s="50"/>
      <c r="ED173" s="50"/>
      <c r="EE173" s="50"/>
      <c r="EF173" s="50"/>
      <c r="EG173" s="50"/>
      <c r="EH173" s="50"/>
      <c r="EI173" s="50"/>
      <c r="EJ173" s="50"/>
      <c r="EK173" s="50"/>
      <c r="EL173" s="50"/>
      <c r="EM173" s="50"/>
      <c r="EN173" s="50"/>
      <c r="EO173" s="50"/>
      <c r="EP173" s="50"/>
      <c r="EQ173" s="50"/>
      <c r="ER173" s="50"/>
      <c r="ES173" s="50"/>
      <c r="ET173" s="50"/>
      <c r="EU173" s="50"/>
      <c r="EV173" s="50"/>
      <c r="EW173" s="50"/>
      <c r="EX173" s="50"/>
      <c r="EY173" s="50"/>
      <c r="EZ173" s="50"/>
      <c r="FA173" s="50"/>
      <c r="FB173" s="50"/>
      <c r="FC173" s="50"/>
      <c r="FD173" s="50"/>
      <c r="FE173" s="50"/>
      <c r="FF173" s="50"/>
      <c r="FG173" s="50"/>
      <c r="FH173" s="50"/>
      <c r="FI173" s="50"/>
      <c r="FJ173" s="50"/>
      <c r="FK173" s="50"/>
      <c r="FL173" s="50"/>
      <c r="FM173" s="50"/>
      <c r="FN173" s="50"/>
      <c r="FO173" s="50"/>
      <c r="FP173" s="50"/>
      <c r="FQ173" s="50"/>
      <c r="FR173" s="50"/>
      <c r="FS173" s="50"/>
      <c r="FT173" s="50"/>
      <c r="FU173" s="50"/>
      <c r="FV173" s="50"/>
      <c r="FW173" s="50"/>
      <c r="FX173" s="50"/>
      <c r="FY173" s="50"/>
      <c r="FZ173" s="50"/>
      <c r="GA173" s="50"/>
      <c r="GB173" s="50"/>
      <c r="GC173" s="50"/>
      <c r="GD173" s="50"/>
      <c r="GE173" s="50"/>
      <c r="GF173" s="50"/>
      <c r="GG173" s="50"/>
      <c r="GH173" s="50"/>
      <c r="GI173" s="50"/>
      <c r="GJ173" s="50"/>
      <c r="GK173" s="50"/>
      <c r="GL173" s="50"/>
      <c r="GM173" s="50"/>
      <c r="GN173" s="50"/>
      <c r="GO173" s="50"/>
      <c r="GP173" s="50"/>
      <c r="GQ173" s="50"/>
      <c r="GR173" s="50"/>
      <c r="GS173" s="50"/>
      <c r="GT173" s="50"/>
      <c r="GU173" s="50"/>
      <c r="GV173" s="50"/>
      <c r="GW173" s="50"/>
      <c r="GX173" s="50"/>
      <c r="GY173" s="50"/>
      <c r="GZ173" s="50"/>
      <c r="HA173" s="50"/>
      <c r="HB173" s="50"/>
      <c r="HC173" s="50"/>
      <c r="HD173" s="50"/>
      <c r="HE173" s="50"/>
      <c r="HF173" s="50"/>
      <c r="HG173" s="50"/>
      <c r="HH173" s="50"/>
      <c r="HI173" s="50"/>
      <c r="HJ173" s="50"/>
      <c r="HK173" s="50"/>
      <c r="HL173" s="50"/>
      <c r="HM173" s="50"/>
      <c r="HN173" s="50"/>
      <c r="HO173" s="50"/>
      <c r="HP173" s="50"/>
      <c r="HQ173" s="50"/>
      <c r="HR173" s="50"/>
      <c r="HS173" s="50"/>
      <c r="HT173" s="50"/>
      <c r="HU173" s="50"/>
      <c r="HV173" s="50"/>
      <c r="HW173" s="50"/>
      <c r="HX173" s="50"/>
      <c r="HY173" s="50"/>
      <c r="HZ173" s="50"/>
      <c r="IA173" s="50"/>
      <c r="IB173" s="50"/>
      <c r="IC173" s="50"/>
      <c r="ID173" s="50"/>
      <c r="IE173" s="50"/>
      <c r="IF173" s="50"/>
      <c r="IG173" s="50"/>
      <c r="IH173" s="50"/>
      <c r="II173" s="50"/>
      <c r="IJ173" s="50"/>
      <c r="IK173" s="50"/>
      <c r="IL173" s="50"/>
      <c r="IM173" s="50"/>
      <c r="IN173" s="50"/>
      <c r="IO173" s="50"/>
      <c r="IP173" s="50"/>
      <c r="IQ173" s="50"/>
      <c r="IR173" s="50"/>
      <c r="IS173" s="50"/>
      <c r="IT173" s="50"/>
      <c r="IU173" s="50"/>
      <c r="IV173" s="50"/>
      <c r="IW173" s="50"/>
      <c r="IX173" s="50"/>
      <c r="IY173" s="50"/>
      <c r="IZ173" s="50"/>
      <c r="JA173" s="50"/>
      <c r="JB173" s="50"/>
      <c r="JC173" s="50"/>
      <c r="JD173" s="50"/>
      <c r="JE173" s="50"/>
      <c r="JF173" s="50"/>
      <c r="JG173" s="50"/>
      <c r="JH173" s="50"/>
      <c r="JI173" s="50"/>
      <c r="JJ173" s="50"/>
      <c r="JK173" s="50"/>
      <c r="JL173" s="50"/>
      <c r="JM173" s="50"/>
      <c r="JN173" s="50"/>
      <c r="JO173" s="50"/>
      <c r="JP173" s="50"/>
      <c r="JQ173" s="50"/>
      <c r="JR173" s="50"/>
      <c r="JS173" s="50"/>
      <c r="JT173" s="50"/>
      <c r="JU173" s="50"/>
      <c r="JV173" s="50"/>
      <c r="JW173" s="50"/>
      <c r="JX173" s="50"/>
      <c r="JY173" s="50"/>
      <c r="JZ173" s="50"/>
      <c r="KA173" s="50"/>
      <c r="KB173" s="50"/>
      <c r="KC173" s="50"/>
      <c r="KD173" s="50"/>
      <c r="KE173" s="50"/>
      <c r="KF173" s="50"/>
      <c r="KG173" s="50"/>
      <c r="KH173" s="50"/>
      <c r="KI173" s="50"/>
      <c r="KJ173" s="50"/>
      <c r="KK173" s="50"/>
      <c r="KL173" s="50"/>
      <c r="KM173" s="50"/>
      <c r="KN173" s="50"/>
      <c r="KO173" s="50"/>
      <c r="KP173" s="50"/>
      <c r="KQ173" s="50"/>
      <c r="KR173" s="50"/>
      <c r="KS173" s="50"/>
      <c r="KT173" s="50"/>
      <c r="KU173" s="50"/>
      <c r="KV173" s="50"/>
      <c r="KW173" s="50"/>
      <c r="KX173" s="50"/>
      <c r="KY173" s="50"/>
      <c r="KZ173" s="50"/>
      <c r="LA173" s="50"/>
      <c r="LB173" s="50"/>
      <c r="LC173" s="50"/>
      <c r="LD173" s="50"/>
      <c r="LE173" s="50"/>
      <c r="LF173" s="50"/>
      <c r="LG173" s="50"/>
      <c r="LH173" s="50"/>
      <c r="LI173" s="50"/>
      <c r="LJ173" s="50"/>
      <c r="LK173" s="50"/>
      <c r="LL173" s="50"/>
      <c r="LM173" s="50"/>
      <c r="LN173" s="50"/>
      <c r="LO173" s="50"/>
      <c r="LP173" s="50"/>
      <c r="LQ173" s="50"/>
      <c r="LR173" s="50"/>
      <c r="LS173" s="50"/>
      <c r="LT173" s="50"/>
      <c r="LU173" s="50"/>
      <c r="LV173" s="50"/>
      <c r="LW173" s="50"/>
      <c r="LX173" s="50"/>
      <c r="LY173" s="50"/>
      <c r="LZ173" s="50"/>
      <c r="MA173" s="50"/>
      <c r="MB173" s="50"/>
      <c r="MC173" s="50"/>
      <c r="MD173" s="50"/>
      <c r="ME173" s="50"/>
      <c r="MF173" s="50"/>
      <c r="MG173" s="50"/>
      <c r="MH173" s="50"/>
      <c r="MI173" s="50"/>
      <c r="MJ173" s="50"/>
      <c r="MK173" s="50"/>
      <c r="ML173" s="50"/>
      <c r="MM173" s="50"/>
      <c r="MN173" s="50"/>
      <c r="MO173" s="50"/>
      <c r="MP173" s="50"/>
      <c r="MQ173" s="50"/>
      <c r="MR173" s="50"/>
      <c r="MS173" s="50"/>
      <c r="MT173" s="50"/>
      <c r="MU173" s="50"/>
      <c r="MV173" s="50"/>
      <c r="MW173" s="50"/>
      <c r="MX173" s="50"/>
      <c r="MY173" s="50"/>
      <c r="MZ173" s="50"/>
      <c r="NA173" s="50"/>
      <c r="NB173" s="50"/>
      <c r="NC173" s="50"/>
      <c r="ND173" s="50"/>
      <c r="NE173" s="50"/>
      <c r="NF173" s="50"/>
      <c r="NG173" s="50"/>
      <c r="NH173" s="50"/>
      <c r="NI173" s="50"/>
      <c r="NJ173" s="50"/>
      <c r="NK173" s="50"/>
      <c r="NL173" s="50"/>
      <c r="NM173" s="50"/>
      <c r="NN173" s="50"/>
      <c r="NO173" s="50"/>
      <c r="NP173" s="50"/>
      <c r="NQ173" s="50"/>
      <c r="NR173" s="50"/>
      <c r="NS173" s="50"/>
      <c r="NT173" s="50"/>
      <c r="NU173" s="50"/>
      <c r="NV173" s="50"/>
      <c r="NW173" s="50"/>
      <c r="NX173" s="50"/>
      <c r="NY173" s="50"/>
      <c r="NZ173" s="50"/>
      <c r="OA173" s="50"/>
      <c r="OB173" s="50"/>
      <c r="OC173" s="50"/>
      <c r="OD173" s="50"/>
      <c r="OE173" s="50"/>
      <c r="OF173" s="50"/>
      <c r="OG173" s="50"/>
      <c r="OH173" s="50"/>
      <c r="OI173" s="50"/>
      <c r="OJ173" s="50"/>
      <c r="OK173" s="50"/>
      <c r="OL173" s="50"/>
      <c r="OM173" s="50"/>
      <c r="ON173" s="50"/>
      <c r="OO173" s="50"/>
      <c r="OP173" s="50"/>
      <c r="OQ173" s="50"/>
      <c r="OR173" s="50"/>
      <c r="OS173" s="50"/>
      <c r="OT173" s="50"/>
      <c r="OU173" s="50"/>
      <c r="OV173" s="50"/>
      <c r="OW173" s="50"/>
      <c r="OX173" s="50"/>
      <c r="OY173" s="50"/>
      <c r="OZ173" s="50"/>
      <c r="PA173" s="50"/>
      <c r="PB173" s="50"/>
      <c r="PC173" s="50"/>
      <c r="PD173" s="50"/>
      <c r="PE173" s="50"/>
      <c r="PF173" s="50"/>
      <c r="PG173" s="50"/>
      <c r="PH173" s="50"/>
      <c r="PI173" s="50"/>
      <c r="PJ173" s="50"/>
      <c r="PK173" s="50"/>
      <c r="PL173" s="50"/>
      <c r="PM173" s="50"/>
      <c r="PN173" s="50"/>
      <c r="PO173" s="50"/>
      <c r="PP173" s="50"/>
      <c r="PQ173" s="50"/>
      <c r="PR173" s="50"/>
      <c r="PS173" s="50"/>
      <c r="PT173" s="50"/>
      <c r="PU173" s="50"/>
      <c r="PV173" s="50"/>
      <c r="PW173" s="50"/>
      <c r="PX173" s="50"/>
      <c r="PY173" s="50"/>
      <c r="PZ173" s="50"/>
      <c r="QA173" s="50"/>
      <c r="QB173" s="50"/>
      <c r="QC173" s="50"/>
      <c r="QD173" s="50"/>
      <c r="QE173" s="50"/>
      <c r="QF173" s="50"/>
      <c r="QG173" s="50"/>
      <c r="QH173" s="50"/>
      <c r="QI173" s="50"/>
      <c r="QJ173" s="50"/>
      <c r="QK173" s="50"/>
      <c r="QL173" s="50"/>
      <c r="QM173" s="50"/>
      <c r="QN173" s="50"/>
      <c r="QO173" s="50"/>
      <c r="QP173" s="50"/>
      <c r="QQ173" s="50"/>
      <c r="QR173" s="50"/>
      <c r="QS173" s="50"/>
      <c r="QT173" s="50"/>
      <c r="QU173" s="50"/>
      <c r="QV173" s="50"/>
      <c r="QW173" s="50"/>
      <c r="QX173" s="50"/>
      <c r="QY173" s="50"/>
      <c r="QZ173" s="50"/>
      <c r="RA173" s="50"/>
      <c r="RB173" s="50"/>
      <c r="RC173" s="50"/>
      <c r="RD173" s="50"/>
      <c r="RE173" s="50"/>
      <c r="RF173" s="50"/>
      <c r="RG173" s="50"/>
      <c r="RH173" s="50"/>
      <c r="RI173" s="50"/>
      <c r="RJ173" s="50"/>
      <c r="RK173" s="50"/>
      <c r="RL173" s="50"/>
      <c r="RM173" s="50"/>
      <c r="RN173" s="50"/>
      <c r="RO173" s="50"/>
      <c r="RP173" s="50"/>
      <c r="RQ173" s="50"/>
      <c r="RR173" s="50"/>
      <c r="RS173" s="50"/>
      <c r="RT173" s="50"/>
      <c r="RU173" s="50"/>
      <c r="RV173" s="50"/>
      <c r="RW173" s="50"/>
      <c r="RX173" s="50"/>
      <c r="RY173" s="50"/>
      <c r="RZ173" s="50"/>
      <c r="SA173" s="50"/>
      <c r="SB173" s="50"/>
      <c r="SC173" s="50"/>
      <c r="SD173" s="50"/>
      <c r="SE173" s="50"/>
      <c r="SF173" s="50"/>
      <c r="SG173" s="50"/>
      <c r="SH173" s="50"/>
      <c r="SI173" s="50"/>
      <c r="SJ173" s="50"/>
      <c r="SK173" s="50"/>
      <c r="SL173" s="50"/>
      <c r="SM173" s="50"/>
      <c r="SN173" s="50"/>
      <c r="SO173" s="50"/>
      <c r="SP173" s="50"/>
      <c r="SQ173" s="50"/>
      <c r="SR173" s="50"/>
      <c r="SS173" s="50"/>
      <c r="ST173" s="50"/>
      <c r="SU173" s="50"/>
      <c r="SV173" s="50"/>
      <c r="SW173" s="50"/>
      <c r="SX173" s="50"/>
      <c r="SY173" s="50"/>
      <c r="SZ173" s="50"/>
      <c r="TA173" s="50"/>
      <c r="TB173" s="50"/>
      <c r="TC173" s="50"/>
      <c r="TD173" s="50"/>
      <c r="TE173" s="50"/>
      <c r="TF173" s="50"/>
      <c r="TG173" s="50"/>
      <c r="TH173" s="50"/>
      <c r="TI173" s="50"/>
      <c r="TJ173" s="50"/>
      <c r="TK173" s="50"/>
      <c r="TL173" s="50"/>
      <c r="TM173" s="50"/>
      <c r="TN173" s="50"/>
      <c r="TO173" s="50"/>
      <c r="TP173" s="50"/>
      <c r="TQ173" s="50"/>
      <c r="TR173" s="50"/>
      <c r="TS173" s="50"/>
      <c r="TT173" s="50"/>
      <c r="TU173" s="50"/>
      <c r="TV173" s="50"/>
      <c r="TW173" s="50"/>
      <c r="TX173" s="50"/>
      <c r="TY173" s="50"/>
      <c r="TZ173" s="50"/>
      <c r="UA173" s="50"/>
      <c r="UB173" s="50"/>
      <c r="UC173" s="50"/>
      <c r="UD173" s="50"/>
      <c r="UE173" s="50"/>
      <c r="UF173" s="50"/>
      <c r="UG173" s="50"/>
      <c r="UH173" s="50"/>
      <c r="UI173" s="50"/>
      <c r="UJ173" s="50"/>
      <c r="UK173" s="50"/>
      <c r="UL173" s="50"/>
      <c r="UM173" s="50"/>
      <c r="UN173" s="50"/>
      <c r="UO173" s="50"/>
      <c r="UP173" s="50"/>
      <c r="UQ173" s="50"/>
      <c r="UR173" s="50"/>
      <c r="US173" s="50"/>
      <c r="UT173" s="50"/>
      <c r="UU173" s="50"/>
      <c r="UV173" s="50"/>
    </row>
    <row r="174" spans="1:568" s="51" customFormat="1" ht="390.75" customHeight="1" x14ac:dyDescent="1.75">
      <c r="A174" s="136"/>
      <c r="B174" s="136"/>
      <c r="C174" s="136"/>
      <c r="D174" s="136"/>
      <c r="E174" s="136"/>
      <c r="F174" s="142"/>
      <c r="G174" s="142"/>
      <c r="H174" s="142"/>
      <c r="I174" s="142"/>
      <c r="J174" s="136"/>
      <c r="K174" s="49"/>
      <c r="L174" s="49"/>
      <c r="M174" s="49"/>
      <c r="N174" s="54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  <c r="BV174" s="50"/>
      <c r="BW174" s="50"/>
      <c r="BX174" s="50"/>
      <c r="BY174" s="50"/>
      <c r="BZ174" s="50"/>
      <c r="CA174" s="50"/>
      <c r="CB174" s="50"/>
      <c r="CC174" s="50"/>
      <c r="CD174" s="50"/>
      <c r="CE174" s="50"/>
      <c r="CF174" s="50"/>
      <c r="CG174" s="50"/>
      <c r="CH174" s="50"/>
      <c r="CI174" s="50"/>
      <c r="CJ174" s="50"/>
      <c r="CK174" s="50"/>
      <c r="CL174" s="50"/>
      <c r="CM174" s="50"/>
      <c r="CN174" s="50"/>
      <c r="CO174" s="50"/>
      <c r="CP174" s="50"/>
      <c r="CQ174" s="50"/>
      <c r="CR174" s="50"/>
      <c r="CS174" s="50"/>
      <c r="CT174" s="50"/>
      <c r="CU174" s="50"/>
      <c r="CV174" s="50"/>
      <c r="CW174" s="50"/>
      <c r="CX174" s="50"/>
      <c r="CY174" s="50"/>
      <c r="CZ174" s="50"/>
      <c r="DA174" s="50"/>
      <c r="DB174" s="50"/>
      <c r="DC174" s="50"/>
      <c r="DD174" s="50"/>
      <c r="DE174" s="50"/>
      <c r="DF174" s="50"/>
      <c r="DG174" s="50"/>
      <c r="DH174" s="50"/>
      <c r="DI174" s="50"/>
      <c r="DJ174" s="50"/>
      <c r="DK174" s="50"/>
      <c r="DL174" s="50"/>
      <c r="DM174" s="50"/>
      <c r="DN174" s="50"/>
      <c r="DO174" s="50"/>
      <c r="DP174" s="50"/>
      <c r="DQ174" s="50"/>
      <c r="DR174" s="50"/>
      <c r="DS174" s="50"/>
      <c r="DT174" s="50"/>
      <c r="DU174" s="50"/>
      <c r="DV174" s="50"/>
      <c r="DW174" s="50"/>
      <c r="DX174" s="50"/>
      <c r="DY174" s="50"/>
      <c r="DZ174" s="50"/>
      <c r="EA174" s="50"/>
      <c r="EB174" s="50"/>
      <c r="EC174" s="50"/>
      <c r="ED174" s="50"/>
      <c r="EE174" s="50"/>
      <c r="EF174" s="50"/>
      <c r="EG174" s="50"/>
      <c r="EH174" s="50"/>
      <c r="EI174" s="50"/>
      <c r="EJ174" s="50"/>
      <c r="EK174" s="50"/>
      <c r="EL174" s="50"/>
      <c r="EM174" s="50"/>
      <c r="EN174" s="50"/>
      <c r="EO174" s="50"/>
      <c r="EP174" s="50"/>
      <c r="EQ174" s="50"/>
      <c r="ER174" s="50"/>
      <c r="ES174" s="50"/>
      <c r="ET174" s="50"/>
      <c r="EU174" s="50"/>
      <c r="EV174" s="50"/>
      <c r="EW174" s="50"/>
      <c r="EX174" s="50"/>
      <c r="EY174" s="50"/>
      <c r="EZ174" s="50"/>
      <c r="FA174" s="50"/>
      <c r="FB174" s="50"/>
      <c r="FC174" s="50"/>
      <c r="FD174" s="50"/>
      <c r="FE174" s="50"/>
      <c r="FF174" s="50"/>
      <c r="FG174" s="50"/>
      <c r="FH174" s="50"/>
      <c r="FI174" s="50"/>
      <c r="FJ174" s="50"/>
      <c r="FK174" s="50"/>
      <c r="FL174" s="50"/>
      <c r="FM174" s="50"/>
      <c r="FN174" s="50"/>
      <c r="FO174" s="50"/>
      <c r="FP174" s="50"/>
      <c r="FQ174" s="50"/>
      <c r="FR174" s="50"/>
      <c r="FS174" s="50"/>
      <c r="FT174" s="50"/>
      <c r="FU174" s="50"/>
      <c r="FV174" s="50"/>
      <c r="FW174" s="50"/>
      <c r="FX174" s="50"/>
      <c r="FY174" s="50"/>
      <c r="FZ174" s="50"/>
      <c r="GA174" s="50"/>
      <c r="GB174" s="50"/>
      <c r="GC174" s="50"/>
      <c r="GD174" s="50"/>
      <c r="GE174" s="50"/>
      <c r="GF174" s="50"/>
      <c r="GG174" s="50"/>
      <c r="GH174" s="50"/>
      <c r="GI174" s="50"/>
      <c r="GJ174" s="50"/>
      <c r="GK174" s="50"/>
      <c r="GL174" s="50"/>
      <c r="GM174" s="50"/>
      <c r="GN174" s="50"/>
      <c r="GO174" s="50"/>
      <c r="GP174" s="50"/>
      <c r="GQ174" s="50"/>
      <c r="GR174" s="50"/>
      <c r="GS174" s="50"/>
      <c r="GT174" s="50"/>
      <c r="GU174" s="50"/>
      <c r="GV174" s="50"/>
      <c r="GW174" s="50"/>
      <c r="GX174" s="50"/>
      <c r="GY174" s="50"/>
      <c r="GZ174" s="50"/>
      <c r="HA174" s="50"/>
      <c r="HB174" s="50"/>
      <c r="HC174" s="50"/>
      <c r="HD174" s="50"/>
      <c r="HE174" s="50"/>
      <c r="HF174" s="50"/>
      <c r="HG174" s="50"/>
      <c r="HH174" s="50"/>
      <c r="HI174" s="50"/>
      <c r="HJ174" s="50"/>
      <c r="HK174" s="50"/>
      <c r="HL174" s="50"/>
      <c r="HM174" s="50"/>
      <c r="HN174" s="50"/>
      <c r="HO174" s="50"/>
      <c r="HP174" s="50"/>
      <c r="HQ174" s="50"/>
      <c r="HR174" s="50"/>
      <c r="HS174" s="50"/>
      <c r="HT174" s="50"/>
      <c r="HU174" s="50"/>
      <c r="HV174" s="50"/>
      <c r="HW174" s="50"/>
      <c r="HX174" s="50"/>
      <c r="HY174" s="50"/>
      <c r="HZ174" s="50"/>
      <c r="IA174" s="50"/>
      <c r="IB174" s="50"/>
      <c r="IC174" s="50"/>
      <c r="ID174" s="50"/>
      <c r="IE174" s="50"/>
      <c r="IF174" s="50"/>
      <c r="IG174" s="50"/>
      <c r="IH174" s="50"/>
      <c r="II174" s="50"/>
      <c r="IJ174" s="50"/>
      <c r="IK174" s="50"/>
      <c r="IL174" s="50"/>
      <c r="IM174" s="50"/>
      <c r="IN174" s="50"/>
      <c r="IO174" s="50"/>
      <c r="IP174" s="50"/>
      <c r="IQ174" s="50"/>
      <c r="IR174" s="50"/>
      <c r="IS174" s="50"/>
      <c r="IT174" s="50"/>
      <c r="IU174" s="50"/>
      <c r="IV174" s="50"/>
      <c r="IW174" s="50"/>
      <c r="IX174" s="50"/>
      <c r="IY174" s="50"/>
      <c r="IZ174" s="50"/>
      <c r="JA174" s="50"/>
      <c r="JB174" s="50"/>
      <c r="JC174" s="50"/>
      <c r="JD174" s="50"/>
      <c r="JE174" s="50"/>
      <c r="JF174" s="50"/>
      <c r="JG174" s="50"/>
      <c r="JH174" s="50"/>
      <c r="JI174" s="50"/>
      <c r="JJ174" s="50"/>
      <c r="JK174" s="50"/>
      <c r="JL174" s="50"/>
      <c r="JM174" s="50"/>
      <c r="JN174" s="50"/>
      <c r="JO174" s="50"/>
      <c r="JP174" s="50"/>
      <c r="JQ174" s="50"/>
      <c r="JR174" s="50"/>
      <c r="JS174" s="50"/>
      <c r="JT174" s="50"/>
      <c r="JU174" s="50"/>
      <c r="JV174" s="50"/>
      <c r="JW174" s="50"/>
      <c r="JX174" s="50"/>
      <c r="JY174" s="50"/>
      <c r="JZ174" s="50"/>
      <c r="KA174" s="50"/>
      <c r="KB174" s="50"/>
      <c r="KC174" s="50"/>
      <c r="KD174" s="50"/>
      <c r="KE174" s="50"/>
      <c r="KF174" s="50"/>
      <c r="KG174" s="50"/>
      <c r="KH174" s="50"/>
      <c r="KI174" s="50"/>
      <c r="KJ174" s="50"/>
      <c r="KK174" s="50"/>
      <c r="KL174" s="50"/>
      <c r="KM174" s="50"/>
      <c r="KN174" s="50"/>
      <c r="KO174" s="50"/>
      <c r="KP174" s="50"/>
      <c r="KQ174" s="50"/>
      <c r="KR174" s="50"/>
      <c r="KS174" s="50"/>
      <c r="KT174" s="50"/>
      <c r="KU174" s="50"/>
      <c r="KV174" s="50"/>
      <c r="KW174" s="50"/>
      <c r="KX174" s="50"/>
      <c r="KY174" s="50"/>
      <c r="KZ174" s="50"/>
      <c r="LA174" s="50"/>
      <c r="LB174" s="50"/>
      <c r="LC174" s="50"/>
      <c r="LD174" s="50"/>
      <c r="LE174" s="50"/>
      <c r="LF174" s="50"/>
      <c r="LG174" s="50"/>
      <c r="LH174" s="50"/>
      <c r="LI174" s="50"/>
      <c r="LJ174" s="50"/>
      <c r="LK174" s="50"/>
      <c r="LL174" s="50"/>
      <c r="LM174" s="50"/>
      <c r="LN174" s="50"/>
      <c r="LO174" s="50"/>
      <c r="LP174" s="50"/>
      <c r="LQ174" s="50"/>
      <c r="LR174" s="50"/>
      <c r="LS174" s="50"/>
      <c r="LT174" s="50"/>
      <c r="LU174" s="50"/>
      <c r="LV174" s="50"/>
      <c r="LW174" s="50"/>
      <c r="LX174" s="50"/>
      <c r="LY174" s="50"/>
      <c r="LZ174" s="50"/>
      <c r="MA174" s="50"/>
      <c r="MB174" s="50"/>
      <c r="MC174" s="50"/>
      <c r="MD174" s="50"/>
      <c r="ME174" s="50"/>
      <c r="MF174" s="50"/>
      <c r="MG174" s="50"/>
      <c r="MH174" s="50"/>
      <c r="MI174" s="50"/>
      <c r="MJ174" s="50"/>
      <c r="MK174" s="50"/>
      <c r="ML174" s="50"/>
      <c r="MM174" s="50"/>
      <c r="MN174" s="50"/>
      <c r="MO174" s="50"/>
      <c r="MP174" s="50"/>
      <c r="MQ174" s="50"/>
      <c r="MR174" s="50"/>
      <c r="MS174" s="50"/>
      <c r="MT174" s="50"/>
      <c r="MU174" s="50"/>
      <c r="MV174" s="50"/>
      <c r="MW174" s="50"/>
      <c r="MX174" s="50"/>
      <c r="MY174" s="50"/>
      <c r="MZ174" s="50"/>
      <c r="NA174" s="50"/>
      <c r="NB174" s="50"/>
      <c r="NC174" s="50"/>
      <c r="ND174" s="50"/>
      <c r="NE174" s="50"/>
      <c r="NF174" s="50"/>
      <c r="NG174" s="50"/>
      <c r="NH174" s="50"/>
      <c r="NI174" s="50"/>
      <c r="NJ174" s="50"/>
      <c r="NK174" s="50"/>
      <c r="NL174" s="50"/>
      <c r="NM174" s="50"/>
      <c r="NN174" s="50"/>
      <c r="NO174" s="50"/>
      <c r="NP174" s="50"/>
      <c r="NQ174" s="50"/>
      <c r="NR174" s="50"/>
      <c r="NS174" s="50"/>
      <c r="NT174" s="50"/>
      <c r="NU174" s="50"/>
      <c r="NV174" s="50"/>
      <c r="NW174" s="50"/>
      <c r="NX174" s="50"/>
      <c r="NY174" s="50"/>
      <c r="NZ174" s="50"/>
      <c r="OA174" s="50"/>
      <c r="OB174" s="50"/>
      <c r="OC174" s="50"/>
      <c r="OD174" s="50"/>
      <c r="OE174" s="50"/>
      <c r="OF174" s="50"/>
      <c r="OG174" s="50"/>
      <c r="OH174" s="50"/>
      <c r="OI174" s="50"/>
      <c r="OJ174" s="50"/>
      <c r="OK174" s="50"/>
      <c r="OL174" s="50"/>
      <c r="OM174" s="50"/>
      <c r="ON174" s="50"/>
      <c r="OO174" s="50"/>
      <c r="OP174" s="50"/>
      <c r="OQ174" s="50"/>
      <c r="OR174" s="50"/>
      <c r="OS174" s="50"/>
      <c r="OT174" s="50"/>
      <c r="OU174" s="50"/>
      <c r="OV174" s="50"/>
      <c r="OW174" s="50"/>
      <c r="OX174" s="50"/>
      <c r="OY174" s="50"/>
      <c r="OZ174" s="50"/>
      <c r="PA174" s="50"/>
      <c r="PB174" s="50"/>
      <c r="PC174" s="50"/>
      <c r="PD174" s="50"/>
      <c r="PE174" s="50"/>
      <c r="PF174" s="50"/>
      <c r="PG174" s="50"/>
      <c r="PH174" s="50"/>
      <c r="PI174" s="50"/>
      <c r="PJ174" s="50"/>
      <c r="PK174" s="50"/>
      <c r="PL174" s="50"/>
      <c r="PM174" s="50"/>
      <c r="PN174" s="50"/>
      <c r="PO174" s="50"/>
      <c r="PP174" s="50"/>
      <c r="PQ174" s="50"/>
      <c r="PR174" s="50"/>
      <c r="PS174" s="50"/>
      <c r="PT174" s="50"/>
      <c r="PU174" s="50"/>
      <c r="PV174" s="50"/>
      <c r="PW174" s="50"/>
      <c r="PX174" s="50"/>
      <c r="PY174" s="50"/>
      <c r="PZ174" s="50"/>
      <c r="QA174" s="50"/>
      <c r="QB174" s="50"/>
      <c r="QC174" s="50"/>
      <c r="QD174" s="50"/>
      <c r="QE174" s="50"/>
      <c r="QF174" s="50"/>
      <c r="QG174" s="50"/>
      <c r="QH174" s="50"/>
      <c r="QI174" s="50"/>
      <c r="QJ174" s="50"/>
      <c r="QK174" s="50"/>
      <c r="QL174" s="50"/>
      <c r="QM174" s="50"/>
      <c r="QN174" s="50"/>
      <c r="QO174" s="50"/>
      <c r="QP174" s="50"/>
      <c r="QQ174" s="50"/>
      <c r="QR174" s="50"/>
      <c r="QS174" s="50"/>
      <c r="QT174" s="50"/>
      <c r="QU174" s="50"/>
      <c r="QV174" s="50"/>
      <c r="QW174" s="50"/>
      <c r="QX174" s="50"/>
      <c r="QY174" s="50"/>
      <c r="QZ174" s="50"/>
      <c r="RA174" s="50"/>
      <c r="RB174" s="50"/>
      <c r="RC174" s="50"/>
      <c r="RD174" s="50"/>
      <c r="RE174" s="50"/>
      <c r="RF174" s="50"/>
      <c r="RG174" s="50"/>
      <c r="RH174" s="50"/>
      <c r="RI174" s="50"/>
      <c r="RJ174" s="50"/>
      <c r="RK174" s="50"/>
      <c r="RL174" s="50"/>
      <c r="RM174" s="50"/>
      <c r="RN174" s="50"/>
      <c r="RO174" s="50"/>
      <c r="RP174" s="50"/>
      <c r="RQ174" s="50"/>
      <c r="RR174" s="50"/>
      <c r="RS174" s="50"/>
      <c r="RT174" s="50"/>
      <c r="RU174" s="50"/>
      <c r="RV174" s="50"/>
      <c r="RW174" s="50"/>
      <c r="RX174" s="50"/>
      <c r="RY174" s="50"/>
      <c r="RZ174" s="50"/>
      <c r="SA174" s="50"/>
      <c r="SB174" s="50"/>
      <c r="SC174" s="50"/>
      <c r="SD174" s="50"/>
      <c r="SE174" s="50"/>
      <c r="SF174" s="50"/>
      <c r="SG174" s="50"/>
      <c r="SH174" s="50"/>
      <c r="SI174" s="50"/>
      <c r="SJ174" s="50"/>
      <c r="SK174" s="50"/>
      <c r="SL174" s="50"/>
      <c r="SM174" s="50"/>
      <c r="SN174" s="50"/>
      <c r="SO174" s="50"/>
      <c r="SP174" s="50"/>
      <c r="SQ174" s="50"/>
      <c r="SR174" s="50"/>
      <c r="SS174" s="50"/>
      <c r="ST174" s="50"/>
      <c r="SU174" s="50"/>
      <c r="SV174" s="50"/>
      <c r="SW174" s="50"/>
      <c r="SX174" s="50"/>
      <c r="SY174" s="50"/>
      <c r="SZ174" s="50"/>
      <c r="TA174" s="50"/>
      <c r="TB174" s="50"/>
      <c r="TC174" s="50"/>
      <c r="TD174" s="50"/>
      <c r="TE174" s="50"/>
      <c r="TF174" s="50"/>
      <c r="TG174" s="50"/>
      <c r="TH174" s="50"/>
      <c r="TI174" s="50"/>
      <c r="TJ174" s="50"/>
      <c r="TK174" s="50"/>
      <c r="TL174" s="50"/>
      <c r="TM174" s="50"/>
      <c r="TN174" s="50"/>
      <c r="TO174" s="50"/>
      <c r="TP174" s="50"/>
      <c r="TQ174" s="50"/>
      <c r="TR174" s="50"/>
      <c r="TS174" s="50"/>
      <c r="TT174" s="50"/>
      <c r="TU174" s="50"/>
      <c r="TV174" s="50"/>
      <c r="TW174" s="50"/>
      <c r="TX174" s="50"/>
      <c r="TY174" s="50"/>
      <c r="TZ174" s="50"/>
      <c r="UA174" s="50"/>
      <c r="UB174" s="50"/>
      <c r="UC174" s="50"/>
      <c r="UD174" s="50"/>
      <c r="UE174" s="50"/>
      <c r="UF174" s="50"/>
      <c r="UG174" s="50"/>
      <c r="UH174" s="50"/>
      <c r="UI174" s="50"/>
      <c r="UJ174" s="50"/>
      <c r="UK174" s="50"/>
      <c r="UL174" s="50"/>
      <c r="UM174" s="50"/>
      <c r="UN174" s="50"/>
      <c r="UO174" s="50"/>
      <c r="UP174" s="50"/>
      <c r="UQ174" s="50"/>
      <c r="UR174" s="50"/>
      <c r="US174" s="50"/>
      <c r="UT174" s="50"/>
      <c r="UU174" s="50"/>
      <c r="UV174" s="50"/>
    </row>
    <row r="175" spans="1:568" s="51" customFormat="1" ht="135.75" customHeight="1" x14ac:dyDescent="1.75">
      <c r="A175" s="32"/>
      <c r="B175" s="44" t="s">
        <v>60</v>
      </c>
      <c r="C175" s="55"/>
      <c r="D175" s="108"/>
      <c r="E175" s="108"/>
      <c r="F175" s="40">
        <f>F173</f>
        <v>118440</v>
      </c>
      <c r="G175" s="40">
        <f t="shared" ref="G175:I175" si="21">G173</f>
        <v>118440</v>
      </c>
      <c r="H175" s="40">
        <f t="shared" si="21"/>
        <v>118440</v>
      </c>
      <c r="I175" s="40">
        <f t="shared" si="21"/>
        <v>355320</v>
      </c>
      <c r="J175" s="86"/>
      <c r="K175" s="49"/>
      <c r="L175" s="49"/>
      <c r="M175" s="49"/>
      <c r="N175" s="54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  <c r="BV175" s="50"/>
      <c r="BW175" s="50"/>
      <c r="BX175" s="50"/>
      <c r="BY175" s="50"/>
      <c r="BZ175" s="50"/>
      <c r="CA175" s="50"/>
      <c r="CB175" s="50"/>
      <c r="CC175" s="50"/>
      <c r="CD175" s="50"/>
      <c r="CE175" s="50"/>
      <c r="CF175" s="50"/>
      <c r="CG175" s="50"/>
      <c r="CH175" s="50"/>
      <c r="CI175" s="50"/>
      <c r="CJ175" s="50"/>
      <c r="CK175" s="50"/>
      <c r="CL175" s="50"/>
      <c r="CM175" s="50"/>
      <c r="CN175" s="50"/>
      <c r="CO175" s="50"/>
      <c r="CP175" s="50"/>
      <c r="CQ175" s="50"/>
      <c r="CR175" s="50"/>
      <c r="CS175" s="50"/>
      <c r="CT175" s="50"/>
      <c r="CU175" s="50"/>
      <c r="CV175" s="50"/>
      <c r="CW175" s="50"/>
      <c r="CX175" s="50"/>
      <c r="CY175" s="50"/>
      <c r="CZ175" s="50"/>
      <c r="DA175" s="50"/>
      <c r="DB175" s="50"/>
      <c r="DC175" s="50"/>
      <c r="DD175" s="50"/>
      <c r="DE175" s="50"/>
      <c r="DF175" s="50"/>
      <c r="DG175" s="50"/>
      <c r="DH175" s="50"/>
      <c r="DI175" s="50"/>
      <c r="DJ175" s="50"/>
      <c r="DK175" s="50"/>
      <c r="DL175" s="50"/>
      <c r="DM175" s="50"/>
      <c r="DN175" s="50"/>
      <c r="DO175" s="50"/>
      <c r="DP175" s="50"/>
      <c r="DQ175" s="50"/>
      <c r="DR175" s="50"/>
      <c r="DS175" s="50"/>
      <c r="DT175" s="50"/>
      <c r="DU175" s="50"/>
      <c r="DV175" s="50"/>
      <c r="DW175" s="50"/>
      <c r="DX175" s="50"/>
      <c r="DY175" s="50"/>
      <c r="DZ175" s="50"/>
      <c r="EA175" s="50"/>
      <c r="EB175" s="50"/>
      <c r="EC175" s="50"/>
      <c r="ED175" s="50"/>
      <c r="EE175" s="50"/>
      <c r="EF175" s="50"/>
      <c r="EG175" s="50"/>
      <c r="EH175" s="50"/>
      <c r="EI175" s="50"/>
      <c r="EJ175" s="50"/>
      <c r="EK175" s="50"/>
      <c r="EL175" s="50"/>
      <c r="EM175" s="50"/>
      <c r="EN175" s="50"/>
      <c r="EO175" s="50"/>
      <c r="EP175" s="50"/>
      <c r="EQ175" s="50"/>
      <c r="ER175" s="50"/>
      <c r="ES175" s="50"/>
      <c r="ET175" s="50"/>
      <c r="EU175" s="50"/>
      <c r="EV175" s="50"/>
      <c r="EW175" s="50"/>
      <c r="EX175" s="50"/>
      <c r="EY175" s="50"/>
      <c r="EZ175" s="50"/>
      <c r="FA175" s="50"/>
      <c r="FB175" s="50"/>
      <c r="FC175" s="50"/>
      <c r="FD175" s="50"/>
      <c r="FE175" s="50"/>
      <c r="FF175" s="50"/>
      <c r="FG175" s="50"/>
      <c r="FH175" s="50"/>
      <c r="FI175" s="50"/>
      <c r="FJ175" s="50"/>
      <c r="FK175" s="50"/>
      <c r="FL175" s="50"/>
      <c r="FM175" s="50"/>
      <c r="FN175" s="50"/>
      <c r="FO175" s="50"/>
      <c r="FP175" s="50"/>
      <c r="FQ175" s="50"/>
      <c r="FR175" s="50"/>
      <c r="FS175" s="50"/>
      <c r="FT175" s="50"/>
      <c r="FU175" s="50"/>
      <c r="FV175" s="50"/>
      <c r="FW175" s="50"/>
      <c r="FX175" s="50"/>
      <c r="FY175" s="50"/>
      <c r="FZ175" s="50"/>
      <c r="GA175" s="50"/>
      <c r="GB175" s="50"/>
      <c r="GC175" s="50"/>
      <c r="GD175" s="50"/>
      <c r="GE175" s="50"/>
      <c r="GF175" s="50"/>
      <c r="GG175" s="50"/>
      <c r="GH175" s="50"/>
      <c r="GI175" s="50"/>
      <c r="GJ175" s="50"/>
      <c r="GK175" s="50"/>
      <c r="GL175" s="50"/>
      <c r="GM175" s="50"/>
      <c r="GN175" s="50"/>
      <c r="GO175" s="50"/>
      <c r="GP175" s="50"/>
      <c r="GQ175" s="50"/>
      <c r="GR175" s="50"/>
      <c r="GS175" s="50"/>
      <c r="GT175" s="50"/>
      <c r="GU175" s="50"/>
      <c r="GV175" s="50"/>
      <c r="GW175" s="50"/>
      <c r="GX175" s="50"/>
      <c r="GY175" s="50"/>
      <c r="GZ175" s="50"/>
      <c r="HA175" s="50"/>
      <c r="HB175" s="50"/>
      <c r="HC175" s="50"/>
      <c r="HD175" s="50"/>
      <c r="HE175" s="50"/>
      <c r="HF175" s="50"/>
      <c r="HG175" s="50"/>
      <c r="HH175" s="50"/>
      <c r="HI175" s="50"/>
      <c r="HJ175" s="50"/>
      <c r="HK175" s="50"/>
      <c r="HL175" s="50"/>
      <c r="HM175" s="50"/>
      <c r="HN175" s="50"/>
      <c r="HO175" s="50"/>
      <c r="HP175" s="50"/>
      <c r="HQ175" s="50"/>
      <c r="HR175" s="50"/>
      <c r="HS175" s="50"/>
      <c r="HT175" s="50"/>
      <c r="HU175" s="50"/>
      <c r="HV175" s="50"/>
      <c r="HW175" s="50"/>
      <c r="HX175" s="50"/>
      <c r="HY175" s="50"/>
      <c r="HZ175" s="50"/>
      <c r="IA175" s="50"/>
      <c r="IB175" s="50"/>
      <c r="IC175" s="50"/>
      <c r="ID175" s="50"/>
      <c r="IE175" s="50"/>
      <c r="IF175" s="50"/>
      <c r="IG175" s="50"/>
      <c r="IH175" s="50"/>
      <c r="II175" s="50"/>
      <c r="IJ175" s="50"/>
      <c r="IK175" s="50"/>
      <c r="IL175" s="50"/>
      <c r="IM175" s="50"/>
      <c r="IN175" s="50"/>
      <c r="IO175" s="50"/>
      <c r="IP175" s="50"/>
      <c r="IQ175" s="50"/>
      <c r="IR175" s="50"/>
      <c r="IS175" s="50"/>
      <c r="IT175" s="50"/>
      <c r="IU175" s="50"/>
      <c r="IV175" s="50"/>
      <c r="IW175" s="50"/>
      <c r="IX175" s="50"/>
      <c r="IY175" s="50"/>
      <c r="IZ175" s="50"/>
      <c r="JA175" s="50"/>
      <c r="JB175" s="50"/>
      <c r="JC175" s="50"/>
      <c r="JD175" s="50"/>
      <c r="JE175" s="50"/>
      <c r="JF175" s="50"/>
      <c r="JG175" s="50"/>
      <c r="JH175" s="50"/>
      <c r="JI175" s="50"/>
      <c r="JJ175" s="50"/>
      <c r="JK175" s="50"/>
      <c r="JL175" s="50"/>
      <c r="JM175" s="50"/>
      <c r="JN175" s="50"/>
      <c r="JO175" s="50"/>
      <c r="JP175" s="50"/>
      <c r="JQ175" s="50"/>
      <c r="JR175" s="50"/>
      <c r="JS175" s="50"/>
      <c r="JT175" s="50"/>
      <c r="JU175" s="50"/>
      <c r="JV175" s="50"/>
      <c r="JW175" s="50"/>
      <c r="JX175" s="50"/>
      <c r="JY175" s="50"/>
      <c r="JZ175" s="50"/>
      <c r="KA175" s="50"/>
      <c r="KB175" s="50"/>
      <c r="KC175" s="50"/>
      <c r="KD175" s="50"/>
      <c r="KE175" s="50"/>
      <c r="KF175" s="50"/>
      <c r="KG175" s="50"/>
      <c r="KH175" s="50"/>
      <c r="KI175" s="50"/>
      <c r="KJ175" s="50"/>
      <c r="KK175" s="50"/>
      <c r="KL175" s="50"/>
      <c r="KM175" s="50"/>
      <c r="KN175" s="50"/>
      <c r="KO175" s="50"/>
      <c r="KP175" s="50"/>
      <c r="KQ175" s="50"/>
      <c r="KR175" s="50"/>
      <c r="KS175" s="50"/>
      <c r="KT175" s="50"/>
      <c r="KU175" s="50"/>
      <c r="KV175" s="50"/>
      <c r="KW175" s="50"/>
      <c r="KX175" s="50"/>
      <c r="KY175" s="50"/>
      <c r="KZ175" s="50"/>
      <c r="LA175" s="50"/>
      <c r="LB175" s="50"/>
      <c r="LC175" s="50"/>
      <c r="LD175" s="50"/>
      <c r="LE175" s="50"/>
      <c r="LF175" s="50"/>
      <c r="LG175" s="50"/>
      <c r="LH175" s="50"/>
      <c r="LI175" s="50"/>
      <c r="LJ175" s="50"/>
      <c r="LK175" s="50"/>
      <c r="LL175" s="50"/>
      <c r="LM175" s="50"/>
      <c r="LN175" s="50"/>
      <c r="LO175" s="50"/>
      <c r="LP175" s="50"/>
      <c r="LQ175" s="50"/>
      <c r="LR175" s="50"/>
      <c r="LS175" s="50"/>
      <c r="LT175" s="50"/>
      <c r="LU175" s="50"/>
      <c r="LV175" s="50"/>
      <c r="LW175" s="50"/>
      <c r="LX175" s="50"/>
      <c r="LY175" s="50"/>
      <c r="LZ175" s="50"/>
      <c r="MA175" s="50"/>
      <c r="MB175" s="50"/>
      <c r="MC175" s="50"/>
      <c r="MD175" s="50"/>
      <c r="ME175" s="50"/>
      <c r="MF175" s="50"/>
      <c r="MG175" s="50"/>
      <c r="MH175" s="50"/>
      <c r="MI175" s="50"/>
      <c r="MJ175" s="50"/>
      <c r="MK175" s="50"/>
      <c r="ML175" s="50"/>
      <c r="MM175" s="50"/>
      <c r="MN175" s="50"/>
      <c r="MO175" s="50"/>
      <c r="MP175" s="50"/>
      <c r="MQ175" s="50"/>
      <c r="MR175" s="50"/>
      <c r="MS175" s="50"/>
      <c r="MT175" s="50"/>
      <c r="MU175" s="50"/>
      <c r="MV175" s="50"/>
      <c r="MW175" s="50"/>
      <c r="MX175" s="50"/>
      <c r="MY175" s="50"/>
      <c r="MZ175" s="50"/>
      <c r="NA175" s="50"/>
      <c r="NB175" s="50"/>
      <c r="NC175" s="50"/>
      <c r="ND175" s="50"/>
      <c r="NE175" s="50"/>
      <c r="NF175" s="50"/>
      <c r="NG175" s="50"/>
      <c r="NH175" s="50"/>
      <c r="NI175" s="50"/>
      <c r="NJ175" s="50"/>
      <c r="NK175" s="50"/>
      <c r="NL175" s="50"/>
      <c r="NM175" s="50"/>
      <c r="NN175" s="50"/>
      <c r="NO175" s="50"/>
      <c r="NP175" s="50"/>
      <c r="NQ175" s="50"/>
      <c r="NR175" s="50"/>
      <c r="NS175" s="50"/>
      <c r="NT175" s="50"/>
      <c r="NU175" s="50"/>
      <c r="NV175" s="50"/>
      <c r="NW175" s="50"/>
      <c r="NX175" s="50"/>
      <c r="NY175" s="50"/>
      <c r="NZ175" s="50"/>
      <c r="OA175" s="50"/>
      <c r="OB175" s="50"/>
      <c r="OC175" s="50"/>
      <c r="OD175" s="50"/>
      <c r="OE175" s="50"/>
      <c r="OF175" s="50"/>
      <c r="OG175" s="50"/>
      <c r="OH175" s="50"/>
      <c r="OI175" s="50"/>
      <c r="OJ175" s="50"/>
      <c r="OK175" s="50"/>
      <c r="OL175" s="50"/>
      <c r="OM175" s="50"/>
      <c r="ON175" s="50"/>
      <c r="OO175" s="50"/>
      <c r="OP175" s="50"/>
      <c r="OQ175" s="50"/>
      <c r="OR175" s="50"/>
      <c r="OS175" s="50"/>
      <c r="OT175" s="50"/>
      <c r="OU175" s="50"/>
      <c r="OV175" s="50"/>
      <c r="OW175" s="50"/>
      <c r="OX175" s="50"/>
      <c r="OY175" s="50"/>
      <c r="OZ175" s="50"/>
      <c r="PA175" s="50"/>
      <c r="PB175" s="50"/>
      <c r="PC175" s="50"/>
      <c r="PD175" s="50"/>
      <c r="PE175" s="50"/>
      <c r="PF175" s="50"/>
      <c r="PG175" s="50"/>
      <c r="PH175" s="50"/>
      <c r="PI175" s="50"/>
      <c r="PJ175" s="50"/>
      <c r="PK175" s="50"/>
      <c r="PL175" s="50"/>
      <c r="PM175" s="50"/>
      <c r="PN175" s="50"/>
      <c r="PO175" s="50"/>
      <c r="PP175" s="50"/>
      <c r="PQ175" s="50"/>
      <c r="PR175" s="50"/>
      <c r="PS175" s="50"/>
      <c r="PT175" s="50"/>
      <c r="PU175" s="50"/>
      <c r="PV175" s="50"/>
      <c r="PW175" s="50"/>
      <c r="PX175" s="50"/>
      <c r="PY175" s="50"/>
      <c r="PZ175" s="50"/>
      <c r="QA175" s="50"/>
      <c r="QB175" s="50"/>
      <c r="QC175" s="50"/>
      <c r="QD175" s="50"/>
      <c r="QE175" s="50"/>
      <c r="QF175" s="50"/>
      <c r="QG175" s="50"/>
      <c r="QH175" s="50"/>
      <c r="QI175" s="50"/>
      <c r="QJ175" s="50"/>
      <c r="QK175" s="50"/>
      <c r="QL175" s="50"/>
      <c r="QM175" s="50"/>
      <c r="QN175" s="50"/>
      <c r="QO175" s="50"/>
      <c r="QP175" s="50"/>
      <c r="QQ175" s="50"/>
      <c r="QR175" s="50"/>
      <c r="QS175" s="50"/>
      <c r="QT175" s="50"/>
      <c r="QU175" s="50"/>
      <c r="QV175" s="50"/>
      <c r="QW175" s="50"/>
      <c r="QX175" s="50"/>
      <c r="QY175" s="50"/>
      <c r="QZ175" s="50"/>
      <c r="RA175" s="50"/>
      <c r="RB175" s="50"/>
      <c r="RC175" s="50"/>
      <c r="RD175" s="50"/>
      <c r="RE175" s="50"/>
      <c r="RF175" s="50"/>
      <c r="RG175" s="50"/>
      <c r="RH175" s="50"/>
      <c r="RI175" s="50"/>
      <c r="RJ175" s="50"/>
      <c r="RK175" s="50"/>
      <c r="RL175" s="50"/>
      <c r="RM175" s="50"/>
      <c r="RN175" s="50"/>
      <c r="RO175" s="50"/>
      <c r="RP175" s="50"/>
      <c r="RQ175" s="50"/>
      <c r="RR175" s="50"/>
      <c r="RS175" s="50"/>
      <c r="RT175" s="50"/>
      <c r="RU175" s="50"/>
      <c r="RV175" s="50"/>
      <c r="RW175" s="50"/>
      <c r="RX175" s="50"/>
      <c r="RY175" s="50"/>
      <c r="RZ175" s="50"/>
      <c r="SA175" s="50"/>
      <c r="SB175" s="50"/>
      <c r="SC175" s="50"/>
      <c r="SD175" s="50"/>
      <c r="SE175" s="50"/>
      <c r="SF175" s="50"/>
      <c r="SG175" s="50"/>
      <c r="SH175" s="50"/>
      <c r="SI175" s="50"/>
      <c r="SJ175" s="50"/>
      <c r="SK175" s="50"/>
      <c r="SL175" s="50"/>
      <c r="SM175" s="50"/>
      <c r="SN175" s="50"/>
      <c r="SO175" s="50"/>
      <c r="SP175" s="50"/>
      <c r="SQ175" s="50"/>
      <c r="SR175" s="50"/>
      <c r="SS175" s="50"/>
      <c r="ST175" s="50"/>
      <c r="SU175" s="50"/>
      <c r="SV175" s="50"/>
      <c r="SW175" s="50"/>
      <c r="SX175" s="50"/>
      <c r="SY175" s="50"/>
      <c r="SZ175" s="50"/>
      <c r="TA175" s="50"/>
      <c r="TB175" s="50"/>
      <c r="TC175" s="50"/>
      <c r="TD175" s="50"/>
      <c r="TE175" s="50"/>
      <c r="TF175" s="50"/>
      <c r="TG175" s="50"/>
      <c r="TH175" s="50"/>
      <c r="TI175" s="50"/>
      <c r="TJ175" s="50"/>
      <c r="TK175" s="50"/>
      <c r="TL175" s="50"/>
      <c r="TM175" s="50"/>
      <c r="TN175" s="50"/>
      <c r="TO175" s="50"/>
      <c r="TP175" s="50"/>
      <c r="TQ175" s="50"/>
      <c r="TR175" s="50"/>
      <c r="TS175" s="50"/>
      <c r="TT175" s="50"/>
      <c r="TU175" s="50"/>
      <c r="TV175" s="50"/>
      <c r="TW175" s="50"/>
      <c r="TX175" s="50"/>
      <c r="TY175" s="50"/>
      <c r="TZ175" s="50"/>
      <c r="UA175" s="50"/>
      <c r="UB175" s="50"/>
      <c r="UC175" s="50"/>
      <c r="UD175" s="50"/>
      <c r="UE175" s="50"/>
      <c r="UF175" s="50"/>
      <c r="UG175" s="50"/>
      <c r="UH175" s="50"/>
      <c r="UI175" s="50"/>
      <c r="UJ175" s="50"/>
      <c r="UK175" s="50"/>
      <c r="UL175" s="50"/>
      <c r="UM175" s="50"/>
      <c r="UN175" s="50"/>
      <c r="UO175" s="50"/>
      <c r="UP175" s="50"/>
      <c r="UQ175" s="50"/>
      <c r="UR175" s="50"/>
      <c r="US175" s="50"/>
      <c r="UT175" s="50"/>
      <c r="UU175" s="50"/>
      <c r="UV175" s="50"/>
    </row>
    <row r="176" spans="1:568" s="51" customFormat="1" ht="250.5" customHeight="1" x14ac:dyDescent="1.75">
      <c r="A176" s="167" t="s">
        <v>106</v>
      </c>
      <c r="B176" s="168"/>
      <c r="C176" s="168"/>
      <c r="D176" s="168"/>
      <c r="E176" s="168"/>
      <c r="F176" s="182"/>
      <c r="G176" s="182"/>
      <c r="H176" s="182"/>
      <c r="I176" s="182"/>
      <c r="J176" s="169"/>
      <c r="K176" s="49"/>
      <c r="L176" s="49"/>
      <c r="M176" s="49"/>
      <c r="N176" s="54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  <c r="BV176" s="50"/>
      <c r="BW176" s="50"/>
      <c r="BX176" s="50"/>
      <c r="BY176" s="50"/>
      <c r="BZ176" s="50"/>
      <c r="CA176" s="50"/>
      <c r="CB176" s="50"/>
      <c r="CC176" s="50"/>
      <c r="CD176" s="50"/>
      <c r="CE176" s="50"/>
      <c r="CF176" s="50"/>
      <c r="CG176" s="50"/>
      <c r="CH176" s="50"/>
      <c r="CI176" s="50"/>
      <c r="CJ176" s="50"/>
      <c r="CK176" s="50"/>
      <c r="CL176" s="50"/>
      <c r="CM176" s="50"/>
      <c r="CN176" s="50"/>
      <c r="CO176" s="50"/>
      <c r="CP176" s="50"/>
      <c r="CQ176" s="50"/>
      <c r="CR176" s="50"/>
      <c r="CS176" s="50"/>
      <c r="CT176" s="50"/>
      <c r="CU176" s="50"/>
      <c r="CV176" s="50"/>
      <c r="CW176" s="50"/>
      <c r="CX176" s="50"/>
      <c r="CY176" s="50"/>
      <c r="CZ176" s="50"/>
      <c r="DA176" s="50"/>
      <c r="DB176" s="50"/>
      <c r="DC176" s="50"/>
      <c r="DD176" s="50"/>
      <c r="DE176" s="50"/>
      <c r="DF176" s="50"/>
      <c r="DG176" s="50"/>
      <c r="DH176" s="50"/>
      <c r="DI176" s="50"/>
      <c r="DJ176" s="50"/>
      <c r="DK176" s="50"/>
      <c r="DL176" s="50"/>
      <c r="DM176" s="50"/>
      <c r="DN176" s="50"/>
      <c r="DO176" s="50"/>
      <c r="DP176" s="50"/>
      <c r="DQ176" s="50"/>
      <c r="DR176" s="50"/>
      <c r="DS176" s="50"/>
      <c r="DT176" s="50"/>
      <c r="DU176" s="50"/>
      <c r="DV176" s="50"/>
      <c r="DW176" s="50"/>
      <c r="DX176" s="50"/>
      <c r="DY176" s="50"/>
      <c r="DZ176" s="50"/>
      <c r="EA176" s="50"/>
      <c r="EB176" s="50"/>
      <c r="EC176" s="50"/>
      <c r="ED176" s="50"/>
      <c r="EE176" s="50"/>
      <c r="EF176" s="50"/>
      <c r="EG176" s="50"/>
      <c r="EH176" s="50"/>
      <c r="EI176" s="50"/>
      <c r="EJ176" s="50"/>
      <c r="EK176" s="50"/>
      <c r="EL176" s="50"/>
      <c r="EM176" s="50"/>
      <c r="EN176" s="50"/>
      <c r="EO176" s="50"/>
      <c r="EP176" s="50"/>
      <c r="EQ176" s="50"/>
      <c r="ER176" s="50"/>
      <c r="ES176" s="50"/>
      <c r="ET176" s="50"/>
      <c r="EU176" s="50"/>
      <c r="EV176" s="50"/>
      <c r="EW176" s="50"/>
      <c r="EX176" s="50"/>
      <c r="EY176" s="50"/>
      <c r="EZ176" s="50"/>
      <c r="FA176" s="50"/>
      <c r="FB176" s="50"/>
      <c r="FC176" s="50"/>
      <c r="FD176" s="50"/>
      <c r="FE176" s="50"/>
      <c r="FF176" s="50"/>
      <c r="FG176" s="50"/>
      <c r="FH176" s="50"/>
      <c r="FI176" s="50"/>
      <c r="FJ176" s="50"/>
      <c r="FK176" s="50"/>
      <c r="FL176" s="50"/>
      <c r="FM176" s="50"/>
      <c r="FN176" s="50"/>
      <c r="FO176" s="50"/>
      <c r="FP176" s="50"/>
      <c r="FQ176" s="50"/>
      <c r="FR176" s="50"/>
      <c r="FS176" s="50"/>
      <c r="FT176" s="50"/>
      <c r="FU176" s="50"/>
      <c r="FV176" s="50"/>
      <c r="FW176" s="50"/>
      <c r="FX176" s="50"/>
      <c r="FY176" s="50"/>
      <c r="FZ176" s="50"/>
      <c r="GA176" s="50"/>
      <c r="GB176" s="50"/>
      <c r="GC176" s="50"/>
      <c r="GD176" s="50"/>
      <c r="GE176" s="50"/>
      <c r="GF176" s="50"/>
      <c r="GG176" s="50"/>
      <c r="GH176" s="50"/>
      <c r="GI176" s="50"/>
      <c r="GJ176" s="50"/>
      <c r="GK176" s="50"/>
      <c r="GL176" s="50"/>
      <c r="GM176" s="50"/>
      <c r="GN176" s="50"/>
      <c r="GO176" s="50"/>
      <c r="GP176" s="50"/>
      <c r="GQ176" s="50"/>
      <c r="GR176" s="50"/>
      <c r="GS176" s="50"/>
      <c r="GT176" s="50"/>
      <c r="GU176" s="50"/>
      <c r="GV176" s="50"/>
      <c r="GW176" s="50"/>
      <c r="GX176" s="50"/>
      <c r="GY176" s="50"/>
      <c r="GZ176" s="50"/>
      <c r="HA176" s="50"/>
      <c r="HB176" s="50"/>
      <c r="HC176" s="50"/>
      <c r="HD176" s="50"/>
      <c r="HE176" s="50"/>
      <c r="HF176" s="50"/>
      <c r="HG176" s="50"/>
      <c r="HH176" s="50"/>
      <c r="HI176" s="50"/>
      <c r="HJ176" s="50"/>
      <c r="HK176" s="50"/>
      <c r="HL176" s="50"/>
      <c r="HM176" s="50"/>
      <c r="HN176" s="50"/>
      <c r="HO176" s="50"/>
      <c r="HP176" s="50"/>
      <c r="HQ176" s="50"/>
      <c r="HR176" s="50"/>
      <c r="HS176" s="50"/>
      <c r="HT176" s="50"/>
      <c r="HU176" s="50"/>
      <c r="HV176" s="50"/>
      <c r="HW176" s="50"/>
      <c r="HX176" s="50"/>
      <c r="HY176" s="50"/>
      <c r="HZ176" s="50"/>
      <c r="IA176" s="50"/>
      <c r="IB176" s="50"/>
      <c r="IC176" s="50"/>
      <c r="ID176" s="50"/>
      <c r="IE176" s="50"/>
      <c r="IF176" s="50"/>
      <c r="IG176" s="50"/>
      <c r="IH176" s="50"/>
      <c r="II176" s="50"/>
      <c r="IJ176" s="50"/>
      <c r="IK176" s="50"/>
      <c r="IL176" s="50"/>
      <c r="IM176" s="50"/>
      <c r="IN176" s="50"/>
      <c r="IO176" s="50"/>
      <c r="IP176" s="50"/>
      <c r="IQ176" s="50"/>
      <c r="IR176" s="50"/>
      <c r="IS176" s="50"/>
      <c r="IT176" s="50"/>
      <c r="IU176" s="50"/>
      <c r="IV176" s="50"/>
      <c r="IW176" s="50"/>
      <c r="IX176" s="50"/>
      <c r="IY176" s="50"/>
      <c r="IZ176" s="50"/>
      <c r="JA176" s="50"/>
      <c r="JB176" s="50"/>
      <c r="JC176" s="50"/>
      <c r="JD176" s="50"/>
      <c r="JE176" s="50"/>
      <c r="JF176" s="50"/>
      <c r="JG176" s="50"/>
      <c r="JH176" s="50"/>
      <c r="JI176" s="50"/>
      <c r="JJ176" s="50"/>
      <c r="JK176" s="50"/>
      <c r="JL176" s="50"/>
      <c r="JM176" s="50"/>
      <c r="JN176" s="50"/>
      <c r="JO176" s="50"/>
      <c r="JP176" s="50"/>
      <c r="JQ176" s="50"/>
      <c r="JR176" s="50"/>
      <c r="JS176" s="50"/>
      <c r="JT176" s="50"/>
      <c r="JU176" s="50"/>
      <c r="JV176" s="50"/>
      <c r="JW176" s="50"/>
      <c r="JX176" s="50"/>
      <c r="JY176" s="50"/>
      <c r="JZ176" s="50"/>
      <c r="KA176" s="50"/>
      <c r="KB176" s="50"/>
      <c r="KC176" s="50"/>
      <c r="KD176" s="50"/>
      <c r="KE176" s="50"/>
      <c r="KF176" s="50"/>
      <c r="KG176" s="50"/>
      <c r="KH176" s="50"/>
      <c r="KI176" s="50"/>
      <c r="KJ176" s="50"/>
      <c r="KK176" s="50"/>
      <c r="KL176" s="50"/>
      <c r="KM176" s="50"/>
      <c r="KN176" s="50"/>
      <c r="KO176" s="50"/>
      <c r="KP176" s="50"/>
      <c r="KQ176" s="50"/>
      <c r="KR176" s="50"/>
      <c r="KS176" s="50"/>
      <c r="KT176" s="50"/>
      <c r="KU176" s="50"/>
      <c r="KV176" s="50"/>
      <c r="KW176" s="50"/>
      <c r="KX176" s="50"/>
      <c r="KY176" s="50"/>
      <c r="KZ176" s="50"/>
      <c r="LA176" s="50"/>
      <c r="LB176" s="50"/>
      <c r="LC176" s="50"/>
      <c r="LD176" s="50"/>
      <c r="LE176" s="50"/>
      <c r="LF176" s="50"/>
      <c r="LG176" s="50"/>
      <c r="LH176" s="50"/>
      <c r="LI176" s="50"/>
      <c r="LJ176" s="50"/>
      <c r="LK176" s="50"/>
      <c r="LL176" s="50"/>
      <c r="LM176" s="50"/>
      <c r="LN176" s="50"/>
      <c r="LO176" s="50"/>
      <c r="LP176" s="50"/>
      <c r="LQ176" s="50"/>
      <c r="LR176" s="50"/>
      <c r="LS176" s="50"/>
      <c r="LT176" s="50"/>
      <c r="LU176" s="50"/>
      <c r="LV176" s="50"/>
      <c r="LW176" s="50"/>
      <c r="LX176" s="50"/>
      <c r="LY176" s="50"/>
      <c r="LZ176" s="50"/>
      <c r="MA176" s="50"/>
      <c r="MB176" s="50"/>
      <c r="MC176" s="50"/>
      <c r="MD176" s="50"/>
      <c r="ME176" s="50"/>
      <c r="MF176" s="50"/>
      <c r="MG176" s="50"/>
      <c r="MH176" s="50"/>
      <c r="MI176" s="50"/>
      <c r="MJ176" s="50"/>
      <c r="MK176" s="50"/>
      <c r="ML176" s="50"/>
      <c r="MM176" s="50"/>
      <c r="MN176" s="50"/>
      <c r="MO176" s="50"/>
      <c r="MP176" s="50"/>
      <c r="MQ176" s="50"/>
      <c r="MR176" s="50"/>
      <c r="MS176" s="50"/>
      <c r="MT176" s="50"/>
      <c r="MU176" s="50"/>
      <c r="MV176" s="50"/>
      <c r="MW176" s="50"/>
      <c r="MX176" s="50"/>
      <c r="MY176" s="50"/>
      <c r="MZ176" s="50"/>
      <c r="NA176" s="50"/>
      <c r="NB176" s="50"/>
      <c r="NC176" s="50"/>
      <c r="ND176" s="50"/>
      <c r="NE176" s="50"/>
      <c r="NF176" s="50"/>
      <c r="NG176" s="50"/>
      <c r="NH176" s="50"/>
      <c r="NI176" s="50"/>
      <c r="NJ176" s="50"/>
      <c r="NK176" s="50"/>
      <c r="NL176" s="50"/>
      <c r="NM176" s="50"/>
      <c r="NN176" s="50"/>
      <c r="NO176" s="50"/>
      <c r="NP176" s="50"/>
      <c r="NQ176" s="50"/>
      <c r="NR176" s="50"/>
      <c r="NS176" s="50"/>
      <c r="NT176" s="50"/>
      <c r="NU176" s="50"/>
      <c r="NV176" s="50"/>
      <c r="NW176" s="50"/>
      <c r="NX176" s="50"/>
      <c r="NY176" s="50"/>
      <c r="NZ176" s="50"/>
      <c r="OA176" s="50"/>
      <c r="OB176" s="50"/>
      <c r="OC176" s="50"/>
      <c r="OD176" s="50"/>
      <c r="OE176" s="50"/>
      <c r="OF176" s="50"/>
      <c r="OG176" s="50"/>
      <c r="OH176" s="50"/>
      <c r="OI176" s="50"/>
      <c r="OJ176" s="50"/>
      <c r="OK176" s="50"/>
      <c r="OL176" s="50"/>
      <c r="OM176" s="50"/>
      <c r="ON176" s="50"/>
      <c r="OO176" s="50"/>
      <c r="OP176" s="50"/>
      <c r="OQ176" s="50"/>
      <c r="OR176" s="50"/>
      <c r="OS176" s="50"/>
      <c r="OT176" s="50"/>
      <c r="OU176" s="50"/>
      <c r="OV176" s="50"/>
      <c r="OW176" s="50"/>
      <c r="OX176" s="50"/>
      <c r="OY176" s="50"/>
      <c r="OZ176" s="50"/>
      <c r="PA176" s="50"/>
      <c r="PB176" s="50"/>
      <c r="PC176" s="50"/>
      <c r="PD176" s="50"/>
      <c r="PE176" s="50"/>
      <c r="PF176" s="50"/>
      <c r="PG176" s="50"/>
      <c r="PH176" s="50"/>
      <c r="PI176" s="50"/>
      <c r="PJ176" s="50"/>
      <c r="PK176" s="50"/>
      <c r="PL176" s="50"/>
      <c r="PM176" s="50"/>
      <c r="PN176" s="50"/>
      <c r="PO176" s="50"/>
      <c r="PP176" s="50"/>
      <c r="PQ176" s="50"/>
      <c r="PR176" s="50"/>
      <c r="PS176" s="50"/>
      <c r="PT176" s="50"/>
      <c r="PU176" s="50"/>
      <c r="PV176" s="50"/>
      <c r="PW176" s="50"/>
      <c r="PX176" s="50"/>
      <c r="PY176" s="50"/>
      <c r="PZ176" s="50"/>
      <c r="QA176" s="50"/>
      <c r="QB176" s="50"/>
      <c r="QC176" s="50"/>
      <c r="QD176" s="50"/>
      <c r="QE176" s="50"/>
      <c r="QF176" s="50"/>
      <c r="QG176" s="50"/>
      <c r="QH176" s="50"/>
      <c r="QI176" s="50"/>
      <c r="QJ176" s="50"/>
      <c r="QK176" s="50"/>
      <c r="QL176" s="50"/>
      <c r="QM176" s="50"/>
      <c r="QN176" s="50"/>
      <c r="QO176" s="50"/>
      <c r="QP176" s="50"/>
      <c r="QQ176" s="50"/>
      <c r="QR176" s="50"/>
      <c r="QS176" s="50"/>
      <c r="QT176" s="50"/>
      <c r="QU176" s="50"/>
      <c r="QV176" s="50"/>
      <c r="QW176" s="50"/>
      <c r="QX176" s="50"/>
      <c r="QY176" s="50"/>
      <c r="QZ176" s="50"/>
      <c r="RA176" s="50"/>
      <c r="RB176" s="50"/>
      <c r="RC176" s="50"/>
      <c r="RD176" s="50"/>
      <c r="RE176" s="50"/>
      <c r="RF176" s="50"/>
      <c r="RG176" s="50"/>
      <c r="RH176" s="50"/>
      <c r="RI176" s="50"/>
      <c r="RJ176" s="50"/>
      <c r="RK176" s="50"/>
      <c r="RL176" s="50"/>
      <c r="RM176" s="50"/>
      <c r="RN176" s="50"/>
      <c r="RO176" s="50"/>
      <c r="RP176" s="50"/>
      <c r="RQ176" s="50"/>
      <c r="RR176" s="50"/>
      <c r="RS176" s="50"/>
      <c r="RT176" s="50"/>
      <c r="RU176" s="50"/>
      <c r="RV176" s="50"/>
      <c r="RW176" s="50"/>
      <c r="RX176" s="50"/>
      <c r="RY176" s="50"/>
      <c r="RZ176" s="50"/>
      <c r="SA176" s="50"/>
      <c r="SB176" s="50"/>
      <c r="SC176" s="50"/>
      <c r="SD176" s="50"/>
      <c r="SE176" s="50"/>
      <c r="SF176" s="50"/>
      <c r="SG176" s="50"/>
      <c r="SH176" s="50"/>
      <c r="SI176" s="50"/>
      <c r="SJ176" s="50"/>
      <c r="SK176" s="50"/>
      <c r="SL176" s="50"/>
      <c r="SM176" s="50"/>
      <c r="SN176" s="50"/>
      <c r="SO176" s="50"/>
      <c r="SP176" s="50"/>
      <c r="SQ176" s="50"/>
      <c r="SR176" s="50"/>
      <c r="SS176" s="50"/>
      <c r="ST176" s="50"/>
      <c r="SU176" s="50"/>
      <c r="SV176" s="50"/>
      <c r="SW176" s="50"/>
      <c r="SX176" s="50"/>
      <c r="SY176" s="50"/>
      <c r="SZ176" s="50"/>
      <c r="TA176" s="50"/>
      <c r="TB176" s="50"/>
      <c r="TC176" s="50"/>
      <c r="TD176" s="50"/>
      <c r="TE176" s="50"/>
      <c r="TF176" s="50"/>
      <c r="TG176" s="50"/>
      <c r="TH176" s="50"/>
      <c r="TI176" s="50"/>
      <c r="TJ176" s="50"/>
      <c r="TK176" s="50"/>
      <c r="TL176" s="50"/>
      <c r="TM176" s="50"/>
      <c r="TN176" s="50"/>
      <c r="TO176" s="50"/>
      <c r="TP176" s="50"/>
      <c r="TQ176" s="50"/>
      <c r="TR176" s="50"/>
      <c r="TS176" s="50"/>
      <c r="TT176" s="50"/>
      <c r="TU176" s="50"/>
      <c r="TV176" s="50"/>
      <c r="TW176" s="50"/>
      <c r="TX176" s="50"/>
      <c r="TY176" s="50"/>
      <c r="TZ176" s="50"/>
      <c r="UA176" s="50"/>
      <c r="UB176" s="50"/>
      <c r="UC176" s="50"/>
      <c r="UD176" s="50"/>
      <c r="UE176" s="50"/>
      <c r="UF176" s="50"/>
      <c r="UG176" s="50"/>
      <c r="UH176" s="50"/>
      <c r="UI176" s="50"/>
      <c r="UJ176" s="50"/>
      <c r="UK176" s="50"/>
      <c r="UL176" s="50"/>
      <c r="UM176" s="50"/>
      <c r="UN176" s="50"/>
      <c r="UO176" s="50"/>
      <c r="UP176" s="50"/>
      <c r="UQ176" s="50"/>
      <c r="UR176" s="50"/>
      <c r="US176" s="50"/>
      <c r="UT176" s="50"/>
      <c r="UU176" s="50"/>
      <c r="UV176" s="50"/>
    </row>
    <row r="177" spans="1:568" s="51" customFormat="1" ht="409.6" customHeight="1" x14ac:dyDescent="1.75">
      <c r="A177" s="135"/>
      <c r="B177" s="135" t="s">
        <v>92</v>
      </c>
      <c r="C177" s="135" t="s">
        <v>101</v>
      </c>
      <c r="D177" s="135" t="s">
        <v>64</v>
      </c>
      <c r="E177" s="135" t="s">
        <v>65</v>
      </c>
      <c r="F177" s="141">
        <v>22485100</v>
      </c>
      <c r="G177" s="141">
        <v>21675420</v>
      </c>
      <c r="H177" s="141">
        <v>21675420</v>
      </c>
      <c r="I177" s="141">
        <f>F177+G177+H177</f>
        <v>65835940</v>
      </c>
      <c r="J177" s="135" t="s">
        <v>25</v>
      </c>
      <c r="K177" s="49"/>
      <c r="L177" s="49"/>
      <c r="M177" s="49"/>
      <c r="N177" s="54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  <c r="BV177" s="50"/>
      <c r="BW177" s="50"/>
      <c r="BX177" s="50"/>
      <c r="BY177" s="50"/>
      <c r="BZ177" s="50"/>
      <c r="CA177" s="50"/>
      <c r="CB177" s="50"/>
      <c r="CC177" s="50"/>
      <c r="CD177" s="50"/>
      <c r="CE177" s="50"/>
      <c r="CF177" s="50"/>
      <c r="CG177" s="50"/>
      <c r="CH177" s="50"/>
      <c r="CI177" s="50"/>
      <c r="CJ177" s="50"/>
      <c r="CK177" s="50"/>
      <c r="CL177" s="50"/>
      <c r="CM177" s="50"/>
      <c r="CN177" s="50"/>
      <c r="CO177" s="50"/>
      <c r="CP177" s="50"/>
      <c r="CQ177" s="50"/>
      <c r="CR177" s="50"/>
      <c r="CS177" s="50"/>
      <c r="CT177" s="50"/>
      <c r="CU177" s="50"/>
      <c r="CV177" s="50"/>
      <c r="CW177" s="50"/>
      <c r="CX177" s="50"/>
      <c r="CY177" s="50"/>
      <c r="CZ177" s="50"/>
      <c r="DA177" s="50"/>
      <c r="DB177" s="50"/>
      <c r="DC177" s="50"/>
      <c r="DD177" s="50"/>
      <c r="DE177" s="50"/>
      <c r="DF177" s="50"/>
      <c r="DG177" s="50"/>
      <c r="DH177" s="50"/>
      <c r="DI177" s="50"/>
      <c r="DJ177" s="50"/>
      <c r="DK177" s="50"/>
      <c r="DL177" s="50"/>
      <c r="DM177" s="50"/>
      <c r="DN177" s="50"/>
      <c r="DO177" s="50"/>
      <c r="DP177" s="50"/>
      <c r="DQ177" s="50"/>
      <c r="DR177" s="50"/>
      <c r="DS177" s="50"/>
      <c r="DT177" s="50"/>
      <c r="DU177" s="50"/>
      <c r="DV177" s="50"/>
      <c r="DW177" s="50"/>
      <c r="DX177" s="50"/>
      <c r="DY177" s="50"/>
      <c r="DZ177" s="50"/>
      <c r="EA177" s="50"/>
      <c r="EB177" s="50"/>
      <c r="EC177" s="50"/>
      <c r="ED177" s="50"/>
      <c r="EE177" s="50"/>
      <c r="EF177" s="50"/>
      <c r="EG177" s="50"/>
      <c r="EH177" s="50"/>
      <c r="EI177" s="50"/>
      <c r="EJ177" s="50"/>
      <c r="EK177" s="50"/>
      <c r="EL177" s="50"/>
      <c r="EM177" s="50"/>
      <c r="EN177" s="50"/>
      <c r="EO177" s="50"/>
      <c r="EP177" s="50"/>
      <c r="EQ177" s="50"/>
      <c r="ER177" s="50"/>
      <c r="ES177" s="50"/>
      <c r="ET177" s="50"/>
      <c r="EU177" s="50"/>
      <c r="EV177" s="50"/>
      <c r="EW177" s="50"/>
      <c r="EX177" s="50"/>
      <c r="EY177" s="50"/>
      <c r="EZ177" s="50"/>
      <c r="FA177" s="50"/>
      <c r="FB177" s="50"/>
      <c r="FC177" s="50"/>
      <c r="FD177" s="50"/>
      <c r="FE177" s="50"/>
      <c r="FF177" s="50"/>
      <c r="FG177" s="50"/>
      <c r="FH177" s="50"/>
      <c r="FI177" s="50"/>
      <c r="FJ177" s="50"/>
      <c r="FK177" s="50"/>
      <c r="FL177" s="50"/>
      <c r="FM177" s="50"/>
      <c r="FN177" s="50"/>
      <c r="FO177" s="50"/>
      <c r="FP177" s="50"/>
      <c r="FQ177" s="50"/>
      <c r="FR177" s="50"/>
      <c r="FS177" s="50"/>
      <c r="FT177" s="50"/>
      <c r="FU177" s="50"/>
      <c r="FV177" s="50"/>
      <c r="FW177" s="50"/>
      <c r="FX177" s="50"/>
      <c r="FY177" s="50"/>
      <c r="FZ177" s="50"/>
      <c r="GA177" s="50"/>
      <c r="GB177" s="50"/>
      <c r="GC177" s="50"/>
      <c r="GD177" s="50"/>
      <c r="GE177" s="50"/>
      <c r="GF177" s="50"/>
      <c r="GG177" s="50"/>
      <c r="GH177" s="50"/>
      <c r="GI177" s="50"/>
      <c r="GJ177" s="50"/>
      <c r="GK177" s="50"/>
      <c r="GL177" s="50"/>
      <c r="GM177" s="50"/>
      <c r="GN177" s="50"/>
      <c r="GO177" s="50"/>
      <c r="GP177" s="50"/>
      <c r="GQ177" s="50"/>
      <c r="GR177" s="50"/>
      <c r="GS177" s="50"/>
      <c r="GT177" s="50"/>
      <c r="GU177" s="50"/>
      <c r="GV177" s="50"/>
      <c r="GW177" s="50"/>
      <c r="GX177" s="50"/>
      <c r="GY177" s="50"/>
      <c r="GZ177" s="50"/>
      <c r="HA177" s="50"/>
      <c r="HB177" s="50"/>
      <c r="HC177" s="50"/>
      <c r="HD177" s="50"/>
      <c r="HE177" s="50"/>
      <c r="HF177" s="50"/>
      <c r="HG177" s="50"/>
      <c r="HH177" s="50"/>
      <c r="HI177" s="50"/>
      <c r="HJ177" s="50"/>
      <c r="HK177" s="50"/>
      <c r="HL177" s="50"/>
      <c r="HM177" s="50"/>
      <c r="HN177" s="50"/>
      <c r="HO177" s="50"/>
      <c r="HP177" s="50"/>
      <c r="HQ177" s="50"/>
      <c r="HR177" s="50"/>
      <c r="HS177" s="50"/>
      <c r="HT177" s="50"/>
      <c r="HU177" s="50"/>
      <c r="HV177" s="50"/>
      <c r="HW177" s="50"/>
      <c r="HX177" s="50"/>
      <c r="HY177" s="50"/>
      <c r="HZ177" s="50"/>
      <c r="IA177" s="50"/>
      <c r="IB177" s="50"/>
      <c r="IC177" s="50"/>
      <c r="ID177" s="50"/>
      <c r="IE177" s="50"/>
      <c r="IF177" s="50"/>
      <c r="IG177" s="50"/>
      <c r="IH177" s="50"/>
      <c r="II177" s="50"/>
      <c r="IJ177" s="50"/>
      <c r="IK177" s="50"/>
      <c r="IL177" s="50"/>
      <c r="IM177" s="50"/>
      <c r="IN177" s="50"/>
      <c r="IO177" s="50"/>
      <c r="IP177" s="50"/>
      <c r="IQ177" s="50"/>
      <c r="IR177" s="50"/>
      <c r="IS177" s="50"/>
      <c r="IT177" s="50"/>
      <c r="IU177" s="50"/>
      <c r="IV177" s="50"/>
      <c r="IW177" s="50"/>
      <c r="IX177" s="50"/>
      <c r="IY177" s="50"/>
      <c r="IZ177" s="50"/>
      <c r="JA177" s="50"/>
      <c r="JB177" s="50"/>
      <c r="JC177" s="50"/>
      <c r="JD177" s="50"/>
      <c r="JE177" s="50"/>
      <c r="JF177" s="50"/>
      <c r="JG177" s="50"/>
      <c r="JH177" s="50"/>
      <c r="JI177" s="50"/>
      <c r="JJ177" s="50"/>
      <c r="JK177" s="50"/>
      <c r="JL177" s="50"/>
      <c r="JM177" s="50"/>
      <c r="JN177" s="50"/>
      <c r="JO177" s="50"/>
      <c r="JP177" s="50"/>
      <c r="JQ177" s="50"/>
      <c r="JR177" s="50"/>
      <c r="JS177" s="50"/>
      <c r="JT177" s="50"/>
      <c r="JU177" s="50"/>
      <c r="JV177" s="50"/>
      <c r="JW177" s="50"/>
      <c r="JX177" s="50"/>
      <c r="JY177" s="50"/>
      <c r="JZ177" s="50"/>
      <c r="KA177" s="50"/>
      <c r="KB177" s="50"/>
      <c r="KC177" s="50"/>
      <c r="KD177" s="50"/>
      <c r="KE177" s="50"/>
      <c r="KF177" s="50"/>
      <c r="KG177" s="50"/>
      <c r="KH177" s="50"/>
      <c r="KI177" s="50"/>
      <c r="KJ177" s="50"/>
      <c r="KK177" s="50"/>
      <c r="KL177" s="50"/>
      <c r="KM177" s="50"/>
      <c r="KN177" s="50"/>
      <c r="KO177" s="50"/>
      <c r="KP177" s="50"/>
      <c r="KQ177" s="50"/>
      <c r="KR177" s="50"/>
      <c r="KS177" s="50"/>
      <c r="KT177" s="50"/>
      <c r="KU177" s="50"/>
      <c r="KV177" s="50"/>
      <c r="KW177" s="50"/>
      <c r="KX177" s="50"/>
      <c r="KY177" s="50"/>
      <c r="KZ177" s="50"/>
      <c r="LA177" s="50"/>
      <c r="LB177" s="50"/>
      <c r="LC177" s="50"/>
      <c r="LD177" s="50"/>
      <c r="LE177" s="50"/>
      <c r="LF177" s="50"/>
      <c r="LG177" s="50"/>
      <c r="LH177" s="50"/>
      <c r="LI177" s="50"/>
      <c r="LJ177" s="50"/>
      <c r="LK177" s="50"/>
      <c r="LL177" s="50"/>
      <c r="LM177" s="50"/>
      <c r="LN177" s="50"/>
      <c r="LO177" s="50"/>
      <c r="LP177" s="50"/>
      <c r="LQ177" s="50"/>
      <c r="LR177" s="50"/>
      <c r="LS177" s="50"/>
      <c r="LT177" s="50"/>
      <c r="LU177" s="50"/>
      <c r="LV177" s="50"/>
      <c r="LW177" s="50"/>
      <c r="LX177" s="50"/>
      <c r="LY177" s="50"/>
      <c r="LZ177" s="50"/>
      <c r="MA177" s="50"/>
      <c r="MB177" s="50"/>
      <c r="MC177" s="50"/>
      <c r="MD177" s="50"/>
      <c r="ME177" s="50"/>
      <c r="MF177" s="50"/>
      <c r="MG177" s="50"/>
      <c r="MH177" s="50"/>
      <c r="MI177" s="50"/>
      <c r="MJ177" s="50"/>
      <c r="MK177" s="50"/>
      <c r="ML177" s="50"/>
      <c r="MM177" s="50"/>
      <c r="MN177" s="50"/>
      <c r="MO177" s="50"/>
      <c r="MP177" s="50"/>
      <c r="MQ177" s="50"/>
      <c r="MR177" s="50"/>
      <c r="MS177" s="50"/>
      <c r="MT177" s="50"/>
      <c r="MU177" s="50"/>
      <c r="MV177" s="50"/>
      <c r="MW177" s="50"/>
      <c r="MX177" s="50"/>
      <c r="MY177" s="50"/>
      <c r="MZ177" s="50"/>
      <c r="NA177" s="50"/>
      <c r="NB177" s="50"/>
      <c r="NC177" s="50"/>
      <c r="ND177" s="50"/>
      <c r="NE177" s="50"/>
      <c r="NF177" s="50"/>
      <c r="NG177" s="50"/>
      <c r="NH177" s="50"/>
      <c r="NI177" s="50"/>
      <c r="NJ177" s="50"/>
      <c r="NK177" s="50"/>
      <c r="NL177" s="50"/>
      <c r="NM177" s="50"/>
      <c r="NN177" s="50"/>
      <c r="NO177" s="50"/>
      <c r="NP177" s="50"/>
      <c r="NQ177" s="50"/>
      <c r="NR177" s="50"/>
      <c r="NS177" s="50"/>
      <c r="NT177" s="50"/>
      <c r="NU177" s="50"/>
      <c r="NV177" s="50"/>
      <c r="NW177" s="50"/>
      <c r="NX177" s="50"/>
      <c r="NY177" s="50"/>
      <c r="NZ177" s="50"/>
      <c r="OA177" s="50"/>
      <c r="OB177" s="50"/>
      <c r="OC177" s="50"/>
      <c r="OD177" s="50"/>
      <c r="OE177" s="50"/>
      <c r="OF177" s="50"/>
      <c r="OG177" s="50"/>
      <c r="OH177" s="50"/>
      <c r="OI177" s="50"/>
      <c r="OJ177" s="50"/>
      <c r="OK177" s="50"/>
      <c r="OL177" s="50"/>
      <c r="OM177" s="50"/>
      <c r="ON177" s="50"/>
      <c r="OO177" s="50"/>
      <c r="OP177" s="50"/>
      <c r="OQ177" s="50"/>
      <c r="OR177" s="50"/>
      <c r="OS177" s="50"/>
      <c r="OT177" s="50"/>
      <c r="OU177" s="50"/>
      <c r="OV177" s="50"/>
      <c r="OW177" s="50"/>
      <c r="OX177" s="50"/>
      <c r="OY177" s="50"/>
      <c r="OZ177" s="50"/>
      <c r="PA177" s="50"/>
      <c r="PB177" s="50"/>
      <c r="PC177" s="50"/>
      <c r="PD177" s="50"/>
      <c r="PE177" s="50"/>
      <c r="PF177" s="50"/>
      <c r="PG177" s="50"/>
      <c r="PH177" s="50"/>
      <c r="PI177" s="50"/>
      <c r="PJ177" s="50"/>
      <c r="PK177" s="50"/>
      <c r="PL177" s="50"/>
      <c r="PM177" s="50"/>
      <c r="PN177" s="50"/>
      <c r="PO177" s="50"/>
      <c r="PP177" s="50"/>
      <c r="PQ177" s="50"/>
      <c r="PR177" s="50"/>
      <c r="PS177" s="50"/>
      <c r="PT177" s="50"/>
      <c r="PU177" s="50"/>
      <c r="PV177" s="50"/>
      <c r="PW177" s="50"/>
      <c r="PX177" s="50"/>
      <c r="PY177" s="50"/>
      <c r="PZ177" s="50"/>
      <c r="QA177" s="50"/>
      <c r="QB177" s="50"/>
      <c r="QC177" s="50"/>
      <c r="QD177" s="50"/>
      <c r="QE177" s="50"/>
      <c r="QF177" s="50"/>
      <c r="QG177" s="50"/>
      <c r="QH177" s="50"/>
      <c r="QI177" s="50"/>
      <c r="QJ177" s="50"/>
      <c r="QK177" s="50"/>
      <c r="QL177" s="50"/>
      <c r="QM177" s="50"/>
      <c r="QN177" s="50"/>
      <c r="QO177" s="50"/>
      <c r="QP177" s="50"/>
      <c r="QQ177" s="50"/>
      <c r="QR177" s="50"/>
      <c r="QS177" s="50"/>
      <c r="QT177" s="50"/>
      <c r="QU177" s="50"/>
      <c r="QV177" s="50"/>
      <c r="QW177" s="50"/>
      <c r="QX177" s="50"/>
      <c r="QY177" s="50"/>
      <c r="QZ177" s="50"/>
      <c r="RA177" s="50"/>
      <c r="RB177" s="50"/>
      <c r="RC177" s="50"/>
      <c r="RD177" s="50"/>
      <c r="RE177" s="50"/>
      <c r="RF177" s="50"/>
      <c r="RG177" s="50"/>
      <c r="RH177" s="50"/>
      <c r="RI177" s="50"/>
      <c r="RJ177" s="50"/>
      <c r="RK177" s="50"/>
      <c r="RL177" s="50"/>
      <c r="RM177" s="50"/>
      <c r="RN177" s="50"/>
      <c r="RO177" s="50"/>
      <c r="RP177" s="50"/>
      <c r="RQ177" s="50"/>
      <c r="RR177" s="50"/>
      <c r="RS177" s="50"/>
      <c r="RT177" s="50"/>
      <c r="RU177" s="50"/>
      <c r="RV177" s="50"/>
      <c r="RW177" s="50"/>
      <c r="RX177" s="50"/>
      <c r="RY177" s="50"/>
      <c r="RZ177" s="50"/>
      <c r="SA177" s="50"/>
      <c r="SB177" s="50"/>
      <c r="SC177" s="50"/>
      <c r="SD177" s="50"/>
      <c r="SE177" s="50"/>
      <c r="SF177" s="50"/>
      <c r="SG177" s="50"/>
      <c r="SH177" s="50"/>
      <c r="SI177" s="50"/>
      <c r="SJ177" s="50"/>
      <c r="SK177" s="50"/>
      <c r="SL177" s="50"/>
      <c r="SM177" s="50"/>
      <c r="SN177" s="50"/>
      <c r="SO177" s="50"/>
      <c r="SP177" s="50"/>
      <c r="SQ177" s="50"/>
      <c r="SR177" s="50"/>
      <c r="SS177" s="50"/>
      <c r="ST177" s="50"/>
      <c r="SU177" s="50"/>
      <c r="SV177" s="50"/>
      <c r="SW177" s="50"/>
      <c r="SX177" s="50"/>
      <c r="SY177" s="50"/>
      <c r="SZ177" s="50"/>
      <c r="TA177" s="50"/>
      <c r="TB177" s="50"/>
      <c r="TC177" s="50"/>
      <c r="TD177" s="50"/>
      <c r="TE177" s="50"/>
      <c r="TF177" s="50"/>
      <c r="TG177" s="50"/>
      <c r="TH177" s="50"/>
      <c r="TI177" s="50"/>
      <c r="TJ177" s="50"/>
      <c r="TK177" s="50"/>
      <c r="TL177" s="50"/>
      <c r="TM177" s="50"/>
      <c r="TN177" s="50"/>
      <c r="TO177" s="50"/>
      <c r="TP177" s="50"/>
      <c r="TQ177" s="50"/>
      <c r="TR177" s="50"/>
      <c r="TS177" s="50"/>
      <c r="TT177" s="50"/>
      <c r="TU177" s="50"/>
      <c r="TV177" s="50"/>
      <c r="TW177" s="50"/>
      <c r="TX177" s="50"/>
      <c r="TY177" s="50"/>
      <c r="TZ177" s="50"/>
      <c r="UA177" s="50"/>
      <c r="UB177" s="50"/>
      <c r="UC177" s="50"/>
      <c r="UD177" s="50"/>
      <c r="UE177" s="50"/>
      <c r="UF177" s="50"/>
      <c r="UG177" s="50"/>
      <c r="UH177" s="50"/>
      <c r="UI177" s="50"/>
      <c r="UJ177" s="50"/>
      <c r="UK177" s="50"/>
      <c r="UL177" s="50"/>
      <c r="UM177" s="50"/>
      <c r="UN177" s="50"/>
      <c r="UO177" s="50"/>
      <c r="UP177" s="50"/>
      <c r="UQ177" s="50"/>
      <c r="UR177" s="50"/>
      <c r="US177" s="50"/>
      <c r="UT177" s="50"/>
      <c r="UU177" s="50"/>
      <c r="UV177" s="50"/>
    </row>
    <row r="178" spans="1:568" s="51" customFormat="1" ht="369.75" customHeight="1" x14ac:dyDescent="1.75">
      <c r="A178" s="137"/>
      <c r="B178" s="138"/>
      <c r="C178" s="136"/>
      <c r="D178" s="136"/>
      <c r="E178" s="136"/>
      <c r="F178" s="143"/>
      <c r="G178" s="143"/>
      <c r="H178" s="143"/>
      <c r="I178" s="143"/>
      <c r="J178" s="138"/>
      <c r="K178" s="49"/>
      <c r="L178" s="49"/>
      <c r="M178" s="49"/>
      <c r="N178" s="54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  <c r="BH178" s="50"/>
      <c r="BI178" s="50"/>
      <c r="BJ178" s="50"/>
      <c r="BK178" s="50"/>
      <c r="BL178" s="50"/>
      <c r="BM178" s="50"/>
      <c r="BN178" s="50"/>
      <c r="BO178" s="50"/>
      <c r="BP178" s="50"/>
      <c r="BQ178" s="50"/>
      <c r="BR178" s="50"/>
      <c r="BS178" s="50"/>
      <c r="BT178" s="50"/>
      <c r="BU178" s="50"/>
      <c r="BV178" s="50"/>
      <c r="BW178" s="50"/>
      <c r="BX178" s="50"/>
      <c r="BY178" s="50"/>
      <c r="BZ178" s="50"/>
      <c r="CA178" s="50"/>
      <c r="CB178" s="50"/>
      <c r="CC178" s="50"/>
      <c r="CD178" s="50"/>
      <c r="CE178" s="50"/>
      <c r="CF178" s="50"/>
      <c r="CG178" s="50"/>
      <c r="CH178" s="50"/>
      <c r="CI178" s="50"/>
      <c r="CJ178" s="50"/>
      <c r="CK178" s="50"/>
      <c r="CL178" s="50"/>
      <c r="CM178" s="50"/>
      <c r="CN178" s="50"/>
      <c r="CO178" s="50"/>
      <c r="CP178" s="50"/>
      <c r="CQ178" s="50"/>
      <c r="CR178" s="50"/>
      <c r="CS178" s="50"/>
      <c r="CT178" s="50"/>
      <c r="CU178" s="50"/>
      <c r="CV178" s="50"/>
      <c r="CW178" s="50"/>
      <c r="CX178" s="50"/>
      <c r="CY178" s="50"/>
      <c r="CZ178" s="50"/>
      <c r="DA178" s="50"/>
      <c r="DB178" s="50"/>
      <c r="DC178" s="50"/>
      <c r="DD178" s="50"/>
      <c r="DE178" s="50"/>
      <c r="DF178" s="50"/>
      <c r="DG178" s="50"/>
      <c r="DH178" s="50"/>
      <c r="DI178" s="50"/>
      <c r="DJ178" s="50"/>
      <c r="DK178" s="50"/>
      <c r="DL178" s="50"/>
      <c r="DM178" s="50"/>
      <c r="DN178" s="50"/>
      <c r="DO178" s="50"/>
      <c r="DP178" s="50"/>
      <c r="DQ178" s="50"/>
      <c r="DR178" s="50"/>
      <c r="DS178" s="50"/>
      <c r="DT178" s="50"/>
      <c r="DU178" s="50"/>
      <c r="DV178" s="50"/>
      <c r="DW178" s="50"/>
      <c r="DX178" s="50"/>
      <c r="DY178" s="50"/>
      <c r="DZ178" s="50"/>
      <c r="EA178" s="50"/>
      <c r="EB178" s="50"/>
      <c r="EC178" s="50"/>
      <c r="ED178" s="50"/>
      <c r="EE178" s="50"/>
      <c r="EF178" s="50"/>
      <c r="EG178" s="50"/>
      <c r="EH178" s="50"/>
      <c r="EI178" s="50"/>
      <c r="EJ178" s="50"/>
      <c r="EK178" s="50"/>
      <c r="EL178" s="50"/>
      <c r="EM178" s="50"/>
      <c r="EN178" s="50"/>
      <c r="EO178" s="50"/>
      <c r="EP178" s="50"/>
      <c r="EQ178" s="50"/>
      <c r="ER178" s="50"/>
      <c r="ES178" s="50"/>
      <c r="ET178" s="50"/>
      <c r="EU178" s="50"/>
      <c r="EV178" s="50"/>
      <c r="EW178" s="50"/>
      <c r="EX178" s="50"/>
      <c r="EY178" s="50"/>
      <c r="EZ178" s="50"/>
      <c r="FA178" s="50"/>
      <c r="FB178" s="50"/>
      <c r="FC178" s="50"/>
      <c r="FD178" s="50"/>
      <c r="FE178" s="50"/>
      <c r="FF178" s="50"/>
      <c r="FG178" s="50"/>
      <c r="FH178" s="50"/>
      <c r="FI178" s="50"/>
      <c r="FJ178" s="50"/>
      <c r="FK178" s="50"/>
      <c r="FL178" s="50"/>
      <c r="FM178" s="50"/>
      <c r="FN178" s="50"/>
      <c r="FO178" s="50"/>
      <c r="FP178" s="50"/>
      <c r="FQ178" s="50"/>
      <c r="FR178" s="50"/>
      <c r="FS178" s="50"/>
      <c r="FT178" s="50"/>
      <c r="FU178" s="50"/>
      <c r="FV178" s="50"/>
      <c r="FW178" s="50"/>
      <c r="FX178" s="50"/>
      <c r="FY178" s="50"/>
      <c r="FZ178" s="50"/>
      <c r="GA178" s="50"/>
      <c r="GB178" s="50"/>
      <c r="GC178" s="50"/>
      <c r="GD178" s="50"/>
      <c r="GE178" s="50"/>
      <c r="GF178" s="50"/>
      <c r="GG178" s="50"/>
      <c r="GH178" s="50"/>
      <c r="GI178" s="50"/>
      <c r="GJ178" s="50"/>
      <c r="GK178" s="50"/>
      <c r="GL178" s="50"/>
      <c r="GM178" s="50"/>
      <c r="GN178" s="50"/>
      <c r="GO178" s="50"/>
      <c r="GP178" s="50"/>
      <c r="GQ178" s="50"/>
      <c r="GR178" s="50"/>
      <c r="GS178" s="50"/>
      <c r="GT178" s="50"/>
      <c r="GU178" s="50"/>
      <c r="GV178" s="50"/>
      <c r="GW178" s="50"/>
      <c r="GX178" s="50"/>
      <c r="GY178" s="50"/>
      <c r="GZ178" s="50"/>
      <c r="HA178" s="50"/>
      <c r="HB178" s="50"/>
      <c r="HC178" s="50"/>
      <c r="HD178" s="50"/>
      <c r="HE178" s="50"/>
      <c r="HF178" s="50"/>
      <c r="HG178" s="50"/>
      <c r="HH178" s="50"/>
      <c r="HI178" s="50"/>
      <c r="HJ178" s="50"/>
      <c r="HK178" s="50"/>
      <c r="HL178" s="50"/>
      <c r="HM178" s="50"/>
      <c r="HN178" s="50"/>
      <c r="HO178" s="50"/>
      <c r="HP178" s="50"/>
      <c r="HQ178" s="50"/>
      <c r="HR178" s="50"/>
      <c r="HS178" s="50"/>
      <c r="HT178" s="50"/>
      <c r="HU178" s="50"/>
      <c r="HV178" s="50"/>
      <c r="HW178" s="50"/>
      <c r="HX178" s="50"/>
      <c r="HY178" s="50"/>
      <c r="HZ178" s="50"/>
      <c r="IA178" s="50"/>
      <c r="IB178" s="50"/>
      <c r="IC178" s="50"/>
      <c r="ID178" s="50"/>
      <c r="IE178" s="50"/>
      <c r="IF178" s="50"/>
      <c r="IG178" s="50"/>
      <c r="IH178" s="50"/>
      <c r="II178" s="50"/>
      <c r="IJ178" s="50"/>
      <c r="IK178" s="50"/>
      <c r="IL178" s="50"/>
      <c r="IM178" s="50"/>
      <c r="IN178" s="50"/>
      <c r="IO178" s="50"/>
      <c r="IP178" s="50"/>
      <c r="IQ178" s="50"/>
      <c r="IR178" s="50"/>
      <c r="IS178" s="50"/>
      <c r="IT178" s="50"/>
      <c r="IU178" s="50"/>
      <c r="IV178" s="50"/>
      <c r="IW178" s="50"/>
      <c r="IX178" s="50"/>
      <c r="IY178" s="50"/>
      <c r="IZ178" s="50"/>
      <c r="JA178" s="50"/>
      <c r="JB178" s="50"/>
      <c r="JC178" s="50"/>
      <c r="JD178" s="50"/>
      <c r="JE178" s="50"/>
      <c r="JF178" s="50"/>
      <c r="JG178" s="50"/>
      <c r="JH178" s="50"/>
      <c r="JI178" s="50"/>
      <c r="JJ178" s="50"/>
      <c r="JK178" s="50"/>
      <c r="JL178" s="50"/>
      <c r="JM178" s="50"/>
      <c r="JN178" s="50"/>
      <c r="JO178" s="50"/>
      <c r="JP178" s="50"/>
      <c r="JQ178" s="50"/>
      <c r="JR178" s="50"/>
      <c r="JS178" s="50"/>
      <c r="JT178" s="50"/>
      <c r="JU178" s="50"/>
      <c r="JV178" s="50"/>
      <c r="JW178" s="50"/>
      <c r="JX178" s="50"/>
      <c r="JY178" s="50"/>
      <c r="JZ178" s="50"/>
      <c r="KA178" s="50"/>
      <c r="KB178" s="50"/>
      <c r="KC178" s="50"/>
      <c r="KD178" s="50"/>
      <c r="KE178" s="50"/>
      <c r="KF178" s="50"/>
      <c r="KG178" s="50"/>
      <c r="KH178" s="50"/>
      <c r="KI178" s="50"/>
      <c r="KJ178" s="50"/>
      <c r="KK178" s="50"/>
      <c r="KL178" s="50"/>
      <c r="KM178" s="50"/>
      <c r="KN178" s="50"/>
      <c r="KO178" s="50"/>
      <c r="KP178" s="50"/>
      <c r="KQ178" s="50"/>
      <c r="KR178" s="50"/>
      <c r="KS178" s="50"/>
      <c r="KT178" s="50"/>
      <c r="KU178" s="50"/>
      <c r="KV178" s="50"/>
      <c r="KW178" s="50"/>
      <c r="KX178" s="50"/>
      <c r="KY178" s="50"/>
      <c r="KZ178" s="50"/>
      <c r="LA178" s="50"/>
      <c r="LB178" s="50"/>
      <c r="LC178" s="50"/>
      <c r="LD178" s="50"/>
      <c r="LE178" s="50"/>
      <c r="LF178" s="50"/>
      <c r="LG178" s="50"/>
      <c r="LH178" s="50"/>
      <c r="LI178" s="50"/>
      <c r="LJ178" s="50"/>
      <c r="LK178" s="50"/>
      <c r="LL178" s="50"/>
      <c r="LM178" s="50"/>
      <c r="LN178" s="50"/>
      <c r="LO178" s="50"/>
      <c r="LP178" s="50"/>
      <c r="LQ178" s="50"/>
      <c r="LR178" s="50"/>
      <c r="LS178" s="50"/>
      <c r="LT178" s="50"/>
      <c r="LU178" s="50"/>
      <c r="LV178" s="50"/>
      <c r="LW178" s="50"/>
      <c r="LX178" s="50"/>
      <c r="LY178" s="50"/>
      <c r="LZ178" s="50"/>
      <c r="MA178" s="50"/>
      <c r="MB178" s="50"/>
      <c r="MC178" s="50"/>
      <c r="MD178" s="50"/>
      <c r="ME178" s="50"/>
      <c r="MF178" s="50"/>
      <c r="MG178" s="50"/>
      <c r="MH178" s="50"/>
      <c r="MI178" s="50"/>
      <c r="MJ178" s="50"/>
      <c r="MK178" s="50"/>
      <c r="ML178" s="50"/>
      <c r="MM178" s="50"/>
      <c r="MN178" s="50"/>
      <c r="MO178" s="50"/>
      <c r="MP178" s="50"/>
      <c r="MQ178" s="50"/>
      <c r="MR178" s="50"/>
      <c r="MS178" s="50"/>
      <c r="MT178" s="50"/>
      <c r="MU178" s="50"/>
      <c r="MV178" s="50"/>
      <c r="MW178" s="50"/>
      <c r="MX178" s="50"/>
      <c r="MY178" s="50"/>
      <c r="MZ178" s="50"/>
      <c r="NA178" s="50"/>
      <c r="NB178" s="50"/>
      <c r="NC178" s="50"/>
      <c r="ND178" s="50"/>
      <c r="NE178" s="50"/>
      <c r="NF178" s="50"/>
      <c r="NG178" s="50"/>
      <c r="NH178" s="50"/>
      <c r="NI178" s="50"/>
      <c r="NJ178" s="50"/>
      <c r="NK178" s="50"/>
      <c r="NL178" s="50"/>
      <c r="NM178" s="50"/>
      <c r="NN178" s="50"/>
      <c r="NO178" s="50"/>
      <c r="NP178" s="50"/>
      <c r="NQ178" s="50"/>
      <c r="NR178" s="50"/>
      <c r="NS178" s="50"/>
      <c r="NT178" s="50"/>
      <c r="NU178" s="50"/>
      <c r="NV178" s="50"/>
      <c r="NW178" s="50"/>
      <c r="NX178" s="50"/>
      <c r="NY178" s="50"/>
      <c r="NZ178" s="50"/>
      <c r="OA178" s="50"/>
      <c r="OB178" s="50"/>
      <c r="OC178" s="50"/>
      <c r="OD178" s="50"/>
      <c r="OE178" s="50"/>
      <c r="OF178" s="50"/>
      <c r="OG178" s="50"/>
      <c r="OH178" s="50"/>
      <c r="OI178" s="50"/>
      <c r="OJ178" s="50"/>
      <c r="OK178" s="50"/>
      <c r="OL178" s="50"/>
      <c r="OM178" s="50"/>
      <c r="ON178" s="50"/>
      <c r="OO178" s="50"/>
      <c r="OP178" s="50"/>
      <c r="OQ178" s="50"/>
      <c r="OR178" s="50"/>
      <c r="OS178" s="50"/>
      <c r="OT178" s="50"/>
      <c r="OU178" s="50"/>
      <c r="OV178" s="50"/>
      <c r="OW178" s="50"/>
      <c r="OX178" s="50"/>
      <c r="OY178" s="50"/>
      <c r="OZ178" s="50"/>
      <c r="PA178" s="50"/>
      <c r="PB178" s="50"/>
      <c r="PC178" s="50"/>
      <c r="PD178" s="50"/>
      <c r="PE178" s="50"/>
      <c r="PF178" s="50"/>
      <c r="PG178" s="50"/>
      <c r="PH178" s="50"/>
      <c r="PI178" s="50"/>
      <c r="PJ178" s="50"/>
      <c r="PK178" s="50"/>
      <c r="PL178" s="50"/>
      <c r="PM178" s="50"/>
      <c r="PN178" s="50"/>
      <c r="PO178" s="50"/>
      <c r="PP178" s="50"/>
      <c r="PQ178" s="50"/>
      <c r="PR178" s="50"/>
      <c r="PS178" s="50"/>
      <c r="PT178" s="50"/>
      <c r="PU178" s="50"/>
      <c r="PV178" s="50"/>
      <c r="PW178" s="50"/>
      <c r="PX178" s="50"/>
      <c r="PY178" s="50"/>
      <c r="PZ178" s="50"/>
      <c r="QA178" s="50"/>
      <c r="QB178" s="50"/>
      <c r="QC178" s="50"/>
      <c r="QD178" s="50"/>
      <c r="QE178" s="50"/>
      <c r="QF178" s="50"/>
      <c r="QG178" s="50"/>
      <c r="QH178" s="50"/>
      <c r="QI178" s="50"/>
      <c r="QJ178" s="50"/>
      <c r="QK178" s="50"/>
      <c r="QL178" s="50"/>
      <c r="QM178" s="50"/>
      <c r="QN178" s="50"/>
      <c r="QO178" s="50"/>
      <c r="QP178" s="50"/>
      <c r="QQ178" s="50"/>
      <c r="QR178" s="50"/>
      <c r="QS178" s="50"/>
      <c r="QT178" s="50"/>
      <c r="QU178" s="50"/>
      <c r="QV178" s="50"/>
      <c r="QW178" s="50"/>
      <c r="QX178" s="50"/>
      <c r="QY178" s="50"/>
      <c r="QZ178" s="50"/>
      <c r="RA178" s="50"/>
      <c r="RB178" s="50"/>
      <c r="RC178" s="50"/>
      <c r="RD178" s="50"/>
      <c r="RE178" s="50"/>
      <c r="RF178" s="50"/>
      <c r="RG178" s="50"/>
      <c r="RH178" s="50"/>
      <c r="RI178" s="50"/>
      <c r="RJ178" s="50"/>
      <c r="RK178" s="50"/>
      <c r="RL178" s="50"/>
      <c r="RM178" s="50"/>
      <c r="RN178" s="50"/>
      <c r="RO178" s="50"/>
      <c r="RP178" s="50"/>
      <c r="RQ178" s="50"/>
      <c r="RR178" s="50"/>
      <c r="RS178" s="50"/>
      <c r="RT178" s="50"/>
      <c r="RU178" s="50"/>
      <c r="RV178" s="50"/>
      <c r="RW178" s="50"/>
      <c r="RX178" s="50"/>
      <c r="RY178" s="50"/>
      <c r="RZ178" s="50"/>
      <c r="SA178" s="50"/>
      <c r="SB178" s="50"/>
      <c r="SC178" s="50"/>
      <c r="SD178" s="50"/>
      <c r="SE178" s="50"/>
      <c r="SF178" s="50"/>
      <c r="SG178" s="50"/>
      <c r="SH178" s="50"/>
      <c r="SI178" s="50"/>
      <c r="SJ178" s="50"/>
      <c r="SK178" s="50"/>
      <c r="SL178" s="50"/>
      <c r="SM178" s="50"/>
      <c r="SN178" s="50"/>
      <c r="SO178" s="50"/>
      <c r="SP178" s="50"/>
      <c r="SQ178" s="50"/>
      <c r="SR178" s="50"/>
      <c r="SS178" s="50"/>
      <c r="ST178" s="50"/>
      <c r="SU178" s="50"/>
      <c r="SV178" s="50"/>
      <c r="SW178" s="50"/>
      <c r="SX178" s="50"/>
      <c r="SY178" s="50"/>
      <c r="SZ178" s="50"/>
      <c r="TA178" s="50"/>
      <c r="TB178" s="50"/>
      <c r="TC178" s="50"/>
      <c r="TD178" s="50"/>
      <c r="TE178" s="50"/>
      <c r="TF178" s="50"/>
      <c r="TG178" s="50"/>
      <c r="TH178" s="50"/>
      <c r="TI178" s="50"/>
      <c r="TJ178" s="50"/>
      <c r="TK178" s="50"/>
      <c r="TL178" s="50"/>
      <c r="TM178" s="50"/>
      <c r="TN178" s="50"/>
      <c r="TO178" s="50"/>
      <c r="TP178" s="50"/>
      <c r="TQ178" s="50"/>
      <c r="TR178" s="50"/>
      <c r="TS178" s="50"/>
      <c r="TT178" s="50"/>
      <c r="TU178" s="50"/>
      <c r="TV178" s="50"/>
      <c r="TW178" s="50"/>
      <c r="TX178" s="50"/>
      <c r="TY178" s="50"/>
      <c r="TZ178" s="50"/>
      <c r="UA178" s="50"/>
      <c r="UB178" s="50"/>
      <c r="UC178" s="50"/>
      <c r="UD178" s="50"/>
      <c r="UE178" s="50"/>
      <c r="UF178" s="50"/>
      <c r="UG178" s="50"/>
      <c r="UH178" s="50"/>
      <c r="UI178" s="50"/>
      <c r="UJ178" s="50"/>
      <c r="UK178" s="50"/>
      <c r="UL178" s="50"/>
      <c r="UM178" s="50"/>
      <c r="UN178" s="50"/>
      <c r="UO178" s="50"/>
      <c r="UP178" s="50"/>
      <c r="UQ178" s="50"/>
      <c r="UR178" s="50"/>
      <c r="US178" s="50"/>
      <c r="UT178" s="50"/>
      <c r="UU178" s="50"/>
      <c r="UV178" s="50"/>
    </row>
    <row r="179" spans="1:568" s="51" customFormat="1" ht="141.75" customHeight="1" x14ac:dyDescent="1.75">
      <c r="A179" s="56"/>
      <c r="B179" s="39" t="s">
        <v>55</v>
      </c>
      <c r="C179" s="55"/>
      <c r="D179" s="55"/>
      <c r="E179" s="105"/>
      <c r="F179" s="40">
        <f>F177</f>
        <v>22485100</v>
      </c>
      <c r="G179" s="40">
        <f t="shared" ref="G179:I179" si="22">G177</f>
        <v>21675420</v>
      </c>
      <c r="H179" s="40">
        <f t="shared" si="22"/>
        <v>21675420</v>
      </c>
      <c r="I179" s="40">
        <f t="shared" si="22"/>
        <v>65835940</v>
      </c>
      <c r="J179" s="84"/>
      <c r="K179" s="49"/>
      <c r="L179" s="49"/>
      <c r="M179" s="49"/>
      <c r="N179" s="54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  <c r="BH179" s="50"/>
      <c r="BI179" s="50"/>
      <c r="BJ179" s="50"/>
      <c r="BK179" s="50"/>
      <c r="BL179" s="50"/>
      <c r="BM179" s="50"/>
      <c r="BN179" s="50"/>
      <c r="BO179" s="50"/>
      <c r="BP179" s="50"/>
      <c r="BQ179" s="50"/>
      <c r="BR179" s="50"/>
      <c r="BS179" s="50"/>
      <c r="BT179" s="50"/>
      <c r="BU179" s="50"/>
      <c r="BV179" s="50"/>
      <c r="BW179" s="50"/>
      <c r="BX179" s="50"/>
      <c r="BY179" s="50"/>
      <c r="BZ179" s="50"/>
      <c r="CA179" s="50"/>
      <c r="CB179" s="50"/>
      <c r="CC179" s="50"/>
      <c r="CD179" s="50"/>
      <c r="CE179" s="50"/>
      <c r="CF179" s="50"/>
      <c r="CG179" s="50"/>
      <c r="CH179" s="50"/>
      <c r="CI179" s="50"/>
      <c r="CJ179" s="50"/>
      <c r="CK179" s="50"/>
      <c r="CL179" s="50"/>
      <c r="CM179" s="50"/>
      <c r="CN179" s="50"/>
      <c r="CO179" s="50"/>
      <c r="CP179" s="50"/>
      <c r="CQ179" s="50"/>
      <c r="CR179" s="50"/>
      <c r="CS179" s="50"/>
      <c r="CT179" s="50"/>
      <c r="CU179" s="50"/>
      <c r="CV179" s="50"/>
      <c r="CW179" s="50"/>
      <c r="CX179" s="50"/>
      <c r="CY179" s="50"/>
      <c r="CZ179" s="50"/>
      <c r="DA179" s="50"/>
      <c r="DB179" s="50"/>
      <c r="DC179" s="50"/>
      <c r="DD179" s="50"/>
      <c r="DE179" s="50"/>
      <c r="DF179" s="50"/>
      <c r="DG179" s="50"/>
      <c r="DH179" s="50"/>
      <c r="DI179" s="50"/>
      <c r="DJ179" s="50"/>
      <c r="DK179" s="50"/>
      <c r="DL179" s="50"/>
      <c r="DM179" s="50"/>
      <c r="DN179" s="50"/>
      <c r="DO179" s="50"/>
      <c r="DP179" s="50"/>
      <c r="DQ179" s="50"/>
      <c r="DR179" s="50"/>
      <c r="DS179" s="50"/>
      <c r="DT179" s="50"/>
      <c r="DU179" s="50"/>
      <c r="DV179" s="50"/>
      <c r="DW179" s="50"/>
      <c r="DX179" s="50"/>
      <c r="DY179" s="50"/>
      <c r="DZ179" s="50"/>
      <c r="EA179" s="50"/>
      <c r="EB179" s="50"/>
      <c r="EC179" s="50"/>
      <c r="ED179" s="50"/>
      <c r="EE179" s="50"/>
      <c r="EF179" s="50"/>
      <c r="EG179" s="50"/>
      <c r="EH179" s="50"/>
      <c r="EI179" s="50"/>
      <c r="EJ179" s="50"/>
      <c r="EK179" s="50"/>
      <c r="EL179" s="50"/>
      <c r="EM179" s="50"/>
      <c r="EN179" s="50"/>
      <c r="EO179" s="50"/>
      <c r="EP179" s="50"/>
      <c r="EQ179" s="50"/>
      <c r="ER179" s="50"/>
      <c r="ES179" s="50"/>
      <c r="ET179" s="50"/>
      <c r="EU179" s="50"/>
      <c r="EV179" s="50"/>
      <c r="EW179" s="50"/>
      <c r="EX179" s="50"/>
      <c r="EY179" s="50"/>
      <c r="EZ179" s="50"/>
      <c r="FA179" s="50"/>
      <c r="FB179" s="50"/>
      <c r="FC179" s="50"/>
      <c r="FD179" s="50"/>
      <c r="FE179" s="50"/>
      <c r="FF179" s="50"/>
      <c r="FG179" s="50"/>
      <c r="FH179" s="50"/>
      <c r="FI179" s="50"/>
      <c r="FJ179" s="50"/>
      <c r="FK179" s="50"/>
      <c r="FL179" s="50"/>
      <c r="FM179" s="50"/>
      <c r="FN179" s="50"/>
      <c r="FO179" s="50"/>
      <c r="FP179" s="50"/>
      <c r="FQ179" s="50"/>
      <c r="FR179" s="50"/>
      <c r="FS179" s="50"/>
      <c r="FT179" s="50"/>
      <c r="FU179" s="50"/>
      <c r="FV179" s="50"/>
      <c r="FW179" s="50"/>
      <c r="FX179" s="50"/>
      <c r="FY179" s="50"/>
      <c r="FZ179" s="50"/>
      <c r="GA179" s="50"/>
      <c r="GB179" s="50"/>
      <c r="GC179" s="50"/>
      <c r="GD179" s="50"/>
      <c r="GE179" s="50"/>
      <c r="GF179" s="50"/>
      <c r="GG179" s="50"/>
      <c r="GH179" s="50"/>
      <c r="GI179" s="50"/>
      <c r="GJ179" s="50"/>
      <c r="GK179" s="50"/>
      <c r="GL179" s="50"/>
      <c r="GM179" s="50"/>
      <c r="GN179" s="50"/>
      <c r="GO179" s="50"/>
      <c r="GP179" s="50"/>
      <c r="GQ179" s="50"/>
      <c r="GR179" s="50"/>
      <c r="GS179" s="50"/>
      <c r="GT179" s="50"/>
      <c r="GU179" s="50"/>
      <c r="GV179" s="50"/>
      <c r="GW179" s="50"/>
      <c r="GX179" s="50"/>
      <c r="GY179" s="50"/>
      <c r="GZ179" s="50"/>
      <c r="HA179" s="50"/>
      <c r="HB179" s="50"/>
      <c r="HC179" s="50"/>
      <c r="HD179" s="50"/>
      <c r="HE179" s="50"/>
      <c r="HF179" s="50"/>
      <c r="HG179" s="50"/>
      <c r="HH179" s="50"/>
      <c r="HI179" s="50"/>
      <c r="HJ179" s="50"/>
      <c r="HK179" s="50"/>
      <c r="HL179" s="50"/>
      <c r="HM179" s="50"/>
      <c r="HN179" s="50"/>
      <c r="HO179" s="50"/>
      <c r="HP179" s="50"/>
      <c r="HQ179" s="50"/>
      <c r="HR179" s="50"/>
      <c r="HS179" s="50"/>
      <c r="HT179" s="50"/>
      <c r="HU179" s="50"/>
      <c r="HV179" s="50"/>
      <c r="HW179" s="50"/>
      <c r="HX179" s="50"/>
      <c r="HY179" s="50"/>
      <c r="HZ179" s="50"/>
      <c r="IA179" s="50"/>
      <c r="IB179" s="50"/>
      <c r="IC179" s="50"/>
      <c r="ID179" s="50"/>
      <c r="IE179" s="50"/>
      <c r="IF179" s="50"/>
      <c r="IG179" s="50"/>
      <c r="IH179" s="50"/>
      <c r="II179" s="50"/>
      <c r="IJ179" s="50"/>
      <c r="IK179" s="50"/>
      <c r="IL179" s="50"/>
      <c r="IM179" s="50"/>
      <c r="IN179" s="50"/>
      <c r="IO179" s="50"/>
      <c r="IP179" s="50"/>
      <c r="IQ179" s="50"/>
      <c r="IR179" s="50"/>
      <c r="IS179" s="50"/>
      <c r="IT179" s="50"/>
      <c r="IU179" s="50"/>
      <c r="IV179" s="50"/>
      <c r="IW179" s="50"/>
      <c r="IX179" s="50"/>
      <c r="IY179" s="50"/>
      <c r="IZ179" s="50"/>
      <c r="JA179" s="50"/>
      <c r="JB179" s="50"/>
      <c r="JC179" s="50"/>
      <c r="JD179" s="50"/>
      <c r="JE179" s="50"/>
      <c r="JF179" s="50"/>
      <c r="JG179" s="50"/>
      <c r="JH179" s="50"/>
      <c r="JI179" s="50"/>
      <c r="JJ179" s="50"/>
      <c r="JK179" s="50"/>
      <c r="JL179" s="50"/>
      <c r="JM179" s="50"/>
      <c r="JN179" s="50"/>
      <c r="JO179" s="50"/>
      <c r="JP179" s="50"/>
      <c r="JQ179" s="50"/>
      <c r="JR179" s="50"/>
      <c r="JS179" s="50"/>
      <c r="JT179" s="50"/>
      <c r="JU179" s="50"/>
      <c r="JV179" s="50"/>
      <c r="JW179" s="50"/>
      <c r="JX179" s="50"/>
      <c r="JY179" s="50"/>
      <c r="JZ179" s="50"/>
      <c r="KA179" s="50"/>
      <c r="KB179" s="50"/>
      <c r="KC179" s="50"/>
      <c r="KD179" s="50"/>
      <c r="KE179" s="50"/>
      <c r="KF179" s="50"/>
      <c r="KG179" s="50"/>
      <c r="KH179" s="50"/>
      <c r="KI179" s="50"/>
      <c r="KJ179" s="50"/>
      <c r="KK179" s="50"/>
      <c r="KL179" s="50"/>
      <c r="KM179" s="50"/>
      <c r="KN179" s="50"/>
      <c r="KO179" s="50"/>
      <c r="KP179" s="50"/>
      <c r="KQ179" s="50"/>
      <c r="KR179" s="50"/>
      <c r="KS179" s="50"/>
      <c r="KT179" s="50"/>
      <c r="KU179" s="50"/>
      <c r="KV179" s="50"/>
      <c r="KW179" s="50"/>
      <c r="KX179" s="50"/>
      <c r="KY179" s="50"/>
      <c r="KZ179" s="50"/>
      <c r="LA179" s="50"/>
      <c r="LB179" s="50"/>
      <c r="LC179" s="50"/>
      <c r="LD179" s="50"/>
      <c r="LE179" s="50"/>
      <c r="LF179" s="50"/>
      <c r="LG179" s="50"/>
      <c r="LH179" s="50"/>
      <c r="LI179" s="50"/>
      <c r="LJ179" s="50"/>
      <c r="LK179" s="50"/>
      <c r="LL179" s="50"/>
      <c r="LM179" s="50"/>
      <c r="LN179" s="50"/>
      <c r="LO179" s="50"/>
      <c r="LP179" s="50"/>
      <c r="LQ179" s="50"/>
      <c r="LR179" s="50"/>
      <c r="LS179" s="50"/>
      <c r="LT179" s="50"/>
      <c r="LU179" s="50"/>
      <c r="LV179" s="50"/>
      <c r="LW179" s="50"/>
      <c r="LX179" s="50"/>
      <c r="LY179" s="50"/>
      <c r="LZ179" s="50"/>
      <c r="MA179" s="50"/>
      <c r="MB179" s="50"/>
      <c r="MC179" s="50"/>
      <c r="MD179" s="50"/>
      <c r="ME179" s="50"/>
      <c r="MF179" s="50"/>
      <c r="MG179" s="50"/>
      <c r="MH179" s="50"/>
      <c r="MI179" s="50"/>
      <c r="MJ179" s="50"/>
      <c r="MK179" s="50"/>
      <c r="ML179" s="50"/>
      <c r="MM179" s="50"/>
      <c r="MN179" s="50"/>
      <c r="MO179" s="50"/>
      <c r="MP179" s="50"/>
      <c r="MQ179" s="50"/>
      <c r="MR179" s="50"/>
      <c r="MS179" s="50"/>
      <c r="MT179" s="50"/>
      <c r="MU179" s="50"/>
      <c r="MV179" s="50"/>
      <c r="MW179" s="50"/>
      <c r="MX179" s="50"/>
      <c r="MY179" s="50"/>
      <c r="MZ179" s="50"/>
      <c r="NA179" s="50"/>
      <c r="NB179" s="50"/>
      <c r="NC179" s="50"/>
      <c r="ND179" s="50"/>
      <c r="NE179" s="50"/>
      <c r="NF179" s="50"/>
      <c r="NG179" s="50"/>
      <c r="NH179" s="50"/>
      <c r="NI179" s="50"/>
      <c r="NJ179" s="50"/>
      <c r="NK179" s="50"/>
      <c r="NL179" s="50"/>
      <c r="NM179" s="50"/>
      <c r="NN179" s="50"/>
      <c r="NO179" s="50"/>
      <c r="NP179" s="50"/>
      <c r="NQ179" s="50"/>
      <c r="NR179" s="50"/>
      <c r="NS179" s="50"/>
      <c r="NT179" s="50"/>
      <c r="NU179" s="50"/>
      <c r="NV179" s="50"/>
      <c r="NW179" s="50"/>
      <c r="NX179" s="50"/>
      <c r="NY179" s="50"/>
      <c r="NZ179" s="50"/>
      <c r="OA179" s="50"/>
      <c r="OB179" s="50"/>
      <c r="OC179" s="50"/>
      <c r="OD179" s="50"/>
      <c r="OE179" s="50"/>
      <c r="OF179" s="50"/>
      <c r="OG179" s="50"/>
      <c r="OH179" s="50"/>
      <c r="OI179" s="50"/>
      <c r="OJ179" s="50"/>
      <c r="OK179" s="50"/>
      <c r="OL179" s="50"/>
      <c r="OM179" s="50"/>
      <c r="ON179" s="50"/>
      <c r="OO179" s="50"/>
      <c r="OP179" s="50"/>
      <c r="OQ179" s="50"/>
      <c r="OR179" s="50"/>
      <c r="OS179" s="50"/>
      <c r="OT179" s="50"/>
      <c r="OU179" s="50"/>
      <c r="OV179" s="50"/>
      <c r="OW179" s="50"/>
      <c r="OX179" s="50"/>
      <c r="OY179" s="50"/>
      <c r="OZ179" s="50"/>
      <c r="PA179" s="50"/>
      <c r="PB179" s="50"/>
      <c r="PC179" s="50"/>
      <c r="PD179" s="50"/>
      <c r="PE179" s="50"/>
      <c r="PF179" s="50"/>
      <c r="PG179" s="50"/>
      <c r="PH179" s="50"/>
      <c r="PI179" s="50"/>
      <c r="PJ179" s="50"/>
      <c r="PK179" s="50"/>
      <c r="PL179" s="50"/>
      <c r="PM179" s="50"/>
      <c r="PN179" s="50"/>
      <c r="PO179" s="50"/>
      <c r="PP179" s="50"/>
      <c r="PQ179" s="50"/>
      <c r="PR179" s="50"/>
      <c r="PS179" s="50"/>
      <c r="PT179" s="50"/>
      <c r="PU179" s="50"/>
      <c r="PV179" s="50"/>
      <c r="PW179" s="50"/>
      <c r="PX179" s="50"/>
      <c r="PY179" s="50"/>
      <c r="PZ179" s="50"/>
      <c r="QA179" s="50"/>
      <c r="QB179" s="50"/>
      <c r="QC179" s="50"/>
      <c r="QD179" s="50"/>
      <c r="QE179" s="50"/>
      <c r="QF179" s="50"/>
      <c r="QG179" s="50"/>
      <c r="QH179" s="50"/>
      <c r="QI179" s="50"/>
      <c r="QJ179" s="50"/>
      <c r="QK179" s="50"/>
      <c r="QL179" s="50"/>
      <c r="QM179" s="50"/>
      <c r="QN179" s="50"/>
      <c r="QO179" s="50"/>
      <c r="QP179" s="50"/>
      <c r="QQ179" s="50"/>
      <c r="QR179" s="50"/>
      <c r="QS179" s="50"/>
      <c r="QT179" s="50"/>
      <c r="QU179" s="50"/>
      <c r="QV179" s="50"/>
      <c r="QW179" s="50"/>
      <c r="QX179" s="50"/>
      <c r="QY179" s="50"/>
      <c r="QZ179" s="50"/>
      <c r="RA179" s="50"/>
      <c r="RB179" s="50"/>
      <c r="RC179" s="50"/>
      <c r="RD179" s="50"/>
      <c r="RE179" s="50"/>
      <c r="RF179" s="50"/>
      <c r="RG179" s="50"/>
      <c r="RH179" s="50"/>
      <c r="RI179" s="50"/>
      <c r="RJ179" s="50"/>
      <c r="RK179" s="50"/>
      <c r="RL179" s="50"/>
      <c r="RM179" s="50"/>
      <c r="RN179" s="50"/>
      <c r="RO179" s="50"/>
      <c r="RP179" s="50"/>
      <c r="RQ179" s="50"/>
      <c r="RR179" s="50"/>
      <c r="RS179" s="50"/>
      <c r="RT179" s="50"/>
      <c r="RU179" s="50"/>
      <c r="RV179" s="50"/>
      <c r="RW179" s="50"/>
      <c r="RX179" s="50"/>
      <c r="RY179" s="50"/>
      <c r="RZ179" s="50"/>
      <c r="SA179" s="50"/>
      <c r="SB179" s="50"/>
      <c r="SC179" s="50"/>
      <c r="SD179" s="50"/>
      <c r="SE179" s="50"/>
      <c r="SF179" s="50"/>
      <c r="SG179" s="50"/>
      <c r="SH179" s="50"/>
      <c r="SI179" s="50"/>
      <c r="SJ179" s="50"/>
      <c r="SK179" s="50"/>
      <c r="SL179" s="50"/>
      <c r="SM179" s="50"/>
      <c r="SN179" s="50"/>
      <c r="SO179" s="50"/>
      <c r="SP179" s="50"/>
      <c r="SQ179" s="50"/>
      <c r="SR179" s="50"/>
      <c r="SS179" s="50"/>
      <c r="ST179" s="50"/>
      <c r="SU179" s="50"/>
      <c r="SV179" s="50"/>
      <c r="SW179" s="50"/>
      <c r="SX179" s="50"/>
      <c r="SY179" s="50"/>
      <c r="SZ179" s="50"/>
      <c r="TA179" s="50"/>
      <c r="TB179" s="50"/>
      <c r="TC179" s="50"/>
      <c r="TD179" s="50"/>
      <c r="TE179" s="50"/>
      <c r="TF179" s="50"/>
      <c r="TG179" s="50"/>
      <c r="TH179" s="50"/>
      <c r="TI179" s="50"/>
      <c r="TJ179" s="50"/>
      <c r="TK179" s="50"/>
      <c r="TL179" s="50"/>
      <c r="TM179" s="50"/>
      <c r="TN179" s="50"/>
      <c r="TO179" s="50"/>
      <c r="TP179" s="50"/>
      <c r="TQ179" s="50"/>
      <c r="TR179" s="50"/>
      <c r="TS179" s="50"/>
      <c r="TT179" s="50"/>
      <c r="TU179" s="50"/>
      <c r="TV179" s="50"/>
      <c r="TW179" s="50"/>
      <c r="TX179" s="50"/>
      <c r="TY179" s="50"/>
      <c r="TZ179" s="50"/>
      <c r="UA179" s="50"/>
      <c r="UB179" s="50"/>
      <c r="UC179" s="50"/>
      <c r="UD179" s="50"/>
      <c r="UE179" s="50"/>
      <c r="UF179" s="50"/>
      <c r="UG179" s="50"/>
      <c r="UH179" s="50"/>
      <c r="UI179" s="50"/>
      <c r="UJ179" s="50"/>
      <c r="UK179" s="50"/>
      <c r="UL179" s="50"/>
      <c r="UM179" s="50"/>
      <c r="UN179" s="50"/>
      <c r="UO179" s="50"/>
      <c r="UP179" s="50"/>
      <c r="UQ179" s="50"/>
      <c r="UR179" s="50"/>
      <c r="US179" s="50"/>
      <c r="UT179" s="50"/>
      <c r="UU179" s="50"/>
      <c r="UV179" s="50"/>
    </row>
    <row r="180" spans="1:568" s="51" customFormat="1" ht="160.5" customHeight="1" x14ac:dyDescent="1.75">
      <c r="A180" s="167" t="s">
        <v>127</v>
      </c>
      <c r="B180" s="168"/>
      <c r="C180" s="168"/>
      <c r="D180" s="168"/>
      <c r="E180" s="168"/>
      <c r="F180" s="182"/>
      <c r="G180" s="182"/>
      <c r="H180" s="182"/>
      <c r="I180" s="182"/>
      <c r="J180" s="169"/>
      <c r="K180" s="49"/>
      <c r="L180" s="52"/>
      <c r="M180" s="57"/>
      <c r="N180" s="57"/>
      <c r="O180" s="57"/>
      <c r="P180" s="53"/>
      <c r="Q180" s="53"/>
      <c r="R180" s="53"/>
      <c r="S180" s="53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0"/>
      <c r="BI180" s="50"/>
      <c r="BJ180" s="50"/>
      <c r="BK180" s="50"/>
      <c r="BL180" s="50"/>
      <c r="BM180" s="50"/>
      <c r="BN180" s="50"/>
      <c r="BO180" s="50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0"/>
      <c r="CA180" s="50"/>
      <c r="CB180" s="50"/>
      <c r="CC180" s="50"/>
      <c r="CD180" s="50"/>
      <c r="CE180" s="50"/>
      <c r="CF180" s="50"/>
      <c r="CG180" s="50"/>
      <c r="CH180" s="50"/>
      <c r="CI180" s="50"/>
      <c r="CJ180" s="50"/>
      <c r="CK180" s="50"/>
      <c r="CL180" s="50"/>
      <c r="CM180" s="50"/>
      <c r="CN180" s="50"/>
      <c r="CO180" s="50"/>
      <c r="CP180" s="50"/>
      <c r="CQ180" s="50"/>
      <c r="CR180" s="50"/>
      <c r="CS180" s="50"/>
      <c r="CT180" s="50"/>
      <c r="CU180" s="50"/>
      <c r="CV180" s="50"/>
      <c r="CW180" s="50"/>
      <c r="CX180" s="50"/>
      <c r="CY180" s="50"/>
      <c r="CZ180" s="50"/>
      <c r="DA180" s="50"/>
      <c r="DB180" s="50"/>
      <c r="DC180" s="50"/>
      <c r="DD180" s="50"/>
      <c r="DE180" s="50"/>
      <c r="DF180" s="50"/>
      <c r="DG180" s="50"/>
      <c r="DH180" s="50"/>
      <c r="DI180" s="50"/>
      <c r="DJ180" s="50"/>
      <c r="DK180" s="50"/>
      <c r="DL180" s="50"/>
      <c r="DM180" s="50"/>
      <c r="DN180" s="50"/>
      <c r="DO180" s="50"/>
      <c r="DP180" s="50"/>
      <c r="DQ180" s="50"/>
      <c r="DR180" s="50"/>
      <c r="DS180" s="50"/>
      <c r="DT180" s="50"/>
      <c r="DU180" s="50"/>
      <c r="DV180" s="50"/>
      <c r="DW180" s="50"/>
      <c r="DX180" s="50"/>
      <c r="DY180" s="50"/>
      <c r="DZ180" s="50"/>
      <c r="EA180" s="50"/>
      <c r="EB180" s="50"/>
      <c r="EC180" s="50"/>
      <c r="ED180" s="50"/>
      <c r="EE180" s="50"/>
      <c r="EF180" s="50"/>
      <c r="EG180" s="50"/>
      <c r="EH180" s="50"/>
      <c r="EI180" s="50"/>
      <c r="EJ180" s="50"/>
      <c r="EK180" s="50"/>
      <c r="EL180" s="50"/>
      <c r="EM180" s="50"/>
      <c r="EN180" s="50"/>
      <c r="EO180" s="50"/>
      <c r="EP180" s="50"/>
      <c r="EQ180" s="50"/>
      <c r="ER180" s="50"/>
      <c r="ES180" s="50"/>
      <c r="ET180" s="50"/>
      <c r="EU180" s="50"/>
      <c r="EV180" s="50"/>
      <c r="EW180" s="50"/>
      <c r="EX180" s="50"/>
      <c r="EY180" s="50"/>
      <c r="EZ180" s="50"/>
      <c r="FA180" s="50"/>
      <c r="FB180" s="50"/>
      <c r="FC180" s="50"/>
      <c r="FD180" s="50"/>
      <c r="FE180" s="50"/>
      <c r="FF180" s="50"/>
      <c r="FG180" s="50"/>
      <c r="FH180" s="50"/>
      <c r="FI180" s="50"/>
      <c r="FJ180" s="50"/>
      <c r="FK180" s="50"/>
      <c r="FL180" s="50"/>
      <c r="FM180" s="50"/>
      <c r="FN180" s="50"/>
      <c r="FO180" s="50"/>
      <c r="FP180" s="50"/>
      <c r="FQ180" s="50"/>
      <c r="FR180" s="50"/>
      <c r="FS180" s="50"/>
      <c r="FT180" s="50"/>
      <c r="FU180" s="50"/>
      <c r="FV180" s="50"/>
      <c r="FW180" s="50"/>
      <c r="FX180" s="50"/>
      <c r="FY180" s="50"/>
      <c r="FZ180" s="50"/>
      <c r="GA180" s="50"/>
      <c r="GB180" s="50"/>
      <c r="GC180" s="50"/>
      <c r="GD180" s="50"/>
      <c r="GE180" s="50"/>
      <c r="GF180" s="50"/>
      <c r="GG180" s="50"/>
      <c r="GH180" s="50"/>
      <c r="GI180" s="50"/>
      <c r="GJ180" s="50"/>
      <c r="GK180" s="50"/>
      <c r="GL180" s="50"/>
      <c r="GM180" s="50"/>
      <c r="GN180" s="50"/>
      <c r="GO180" s="50"/>
      <c r="GP180" s="50"/>
      <c r="GQ180" s="50"/>
      <c r="GR180" s="50"/>
      <c r="GS180" s="50"/>
      <c r="GT180" s="50"/>
      <c r="GU180" s="50"/>
      <c r="GV180" s="50"/>
      <c r="GW180" s="50"/>
      <c r="GX180" s="50"/>
      <c r="GY180" s="50"/>
      <c r="GZ180" s="50"/>
      <c r="HA180" s="50"/>
      <c r="HB180" s="50"/>
      <c r="HC180" s="50"/>
      <c r="HD180" s="50"/>
      <c r="HE180" s="50"/>
      <c r="HF180" s="50"/>
      <c r="HG180" s="50"/>
      <c r="HH180" s="50"/>
      <c r="HI180" s="50"/>
      <c r="HJ180" s="50"/>
      <c r="HK180" s="50"/>
      <c r="HL180" s="50"/>
      <c r="HM180" s="50"/>
      <c r="HN180" s="50"/>
      <c r="HO180" s="50"/>
      <c r="HP180" s="50"/>
      <c r="HQ180" s="50"/>
      <c r="HR180" s="50"/>
      <c r="HS180" s="50"/>
      <c r="HT180" s="50"/>
      <c r="HU180" s="50"/>
      <c r="HV180" s="50"/>
      <c r="HW180" s="50"/>
      <c r="HX180" s="50"/>
      <c r="HY180" s="50"/>
      <c r="HZ180" s="50"/>
      <c r="IA180" s="50"/>
      <c r="IB180" s="50"/>
      <c r="IC180" s="50"/>
      <c r="ID180" s="50"/>
      <c r="IE180" s="50"/>
      <c r="IF180" s="50"/>
      <c r="IG180" s="50"/>
      <c r="IH180" s="50"/>
      <c r="II180" s="50"/>
      <c r="IJ180" s="50"/>
      <c r="IK180" s="50"/>
      <c r="IL180" s="50"/>
      <c r="IM180" s="50"/>
      <c r="IN180" s="50"/>
      <c r="IO180" s="50"/>
      <c r="IP180" s="50"/>
      <c r="IQ180" s="50"/>
      <c r="IR180" s="50"/>
      <c r="IS180" s="50"/>
      <c r="IT180" s="50"/>
      <c r="IU180" s="50"/>
      <c r="IV180" s="50"/>
      <c r="IW180" s="50"/>
      <c r="IX180" s="50"/>
      <c r="IY180" s="50"/>
      <c r="IZ180" s="50"/>
      <c r="JA180" s="50"/>
      <c r="JB180" s="50"/>
      <c r="JC180" s="50"/>
      <c r="JD180" s="50"/>
      <c r="JE180" s="50"/>
      <c r="JF180" s="50"/>
      <c r="JG180" s="50"/>
      <c r="JH180" s="50"/>
      <c r="JI180" s="50"/>
      <c r="JJ180" s="50"/>
      <c r="JK180" s="50"/>
      <c r="JL180" s="50"/>
      <c r="JM180" s="50"/>
      <c r="JN180" s="50"/>
      <c r="JO180" s="50"/>
      <c r="JP180" s="50"/>
      <c r="JQ180" s="50"/>
      <c r="JR180" s="50"/>
      <c r="JS180" s="50"/>
      <c r="JT180" s="50"/>
      <c r="JU180" s="50"/>
      <c r="JV180" s="50"/>
      <c r="JW180" s="50"/>
      <c r="JX180" s="50"/>
      <c r="JY180" s="50"/>
      <c r="JZ180" s="50"/>
      <c r="KA180" s="50"/>
      <c r="KB180" s="50"/>
      <c r="KC180" s="50"/>
      <c r="KD180" s="50"/>
      <c r="KE180" s="50"/>
      <c r="KF180" s="50"/>
      <c r="KG180" s="50"/>
      <c r="KH180" s="50"/>
      <c r="KI180" s="50"/>
      <c r="KJ180" s="50"/>
      <c r="KK180" s="50"/>
      <c r="KL180" s="50"/>
      <c r="KM180" s="50"/>
      <c r="KN180" s="50"/>
      <c r="KO180" s="50"/>
      <c r="KP180" s="50"/>
      <c r="KQ180" s="50"/>
      <c r="KR180" s="50"/>
      <c r="KS180" s="50"/>
      <c r="KT180" s="50"/>
      <c r="KU180" s="50"/>
      <c r="KV180" s="50"/>
      <c r="KW180" s="50"/>
      <c r="KX180" s="50"/>
      <c r="KY180" s="50"/>
      <c r="KZ180" s="50"/>
      <c r="LA180" s="50"/>
      <c r="LB180" s="50"/>
      <c r="LC180" s="50"/>
      <c r="LD180" s="50"/>
      <c r="LE180" s="50"/>
      <c r="LF180" s="50"/>
      <c r="LG180" s="50"/>
      <c r="LH180" s="50"/>
      <c r="LI180" s="50"/>
      <c r="LJ180" s="50"/>
      <c r="LK180" s="50"/>
      <c r="LL180" s="50"/>
      <c r="LM180" s="50"/>
      <c r="LN180" s="50"/>
      <c r="LO180" s="50"/>
      <c r="LP180" s="50"/>
      <c r="LQ180" s="50"/>
      <c r="LR180" s="50"/>
      <c r="LS180" s="50"/>
      <c r="LT180" s="50"/>
      <c r="LU180" s="50"/>
      <c r="LV180" s="50"/>
      <c r="LW180" s="50"/>
      <c r="LX180" s="50"/>
      <c r="LY180" s="50"/>
      <c r="LZ180" s="50"/>
      <c r="MA180" s="50"/>
      <c r="MB180" s="50"/>
      <c r="MC180" s="50"/>
      <c r="MD180" s="50"/>
      <c r="ME180" s="50"/>
      <c r="MF180" s="50"/>
      <c r="MG180" s="50"/>
      <c r="MH180" s="50"/>
      <c r="MI180" s="50"/>
      <c r="MJ180" s="50"/>
      <c r="MK180" s="50"/>
      <c r="ML180" s="50"/>
      <c r="MM180" s="50"/>
      <c r="MN180" s="50"/>
      <c r="MO180" s="50"/>
      <c r="MP180" s="50"/>
      <c r="MQ180" s="50"/>
      <c r="MR180" s="50"/>
      <c r="MS180" s="50"/>
      <c r="MT180" s="50"/>
      <c r="MU180" s="50"/>
      <c r="MV180" s="50"/>
      <c r="MW180" s="50"/>
      <c r="MX180" s="50"/>
      <c r="MY180" s="50"/>
      <c r="MZ180" s="50"/>
      <c r="NA180" s="50"/>
      <c r="NB180" s="50"/>
      <c r="NC180" s="50"/>
      <c r="ND180" s="50"/>
      <c r="NE180" s="50"/>
      <c r="NF180" s="50"/>
      <c r="NG180" s="50"/>
      <c r="NH180" s="50"/>
      <c r="NI180" s="50"/>
      <c r="NJ180" s="50"/>
      <c r="NK180" s="50"/>
      <c r="NL180" s="50"/>
      <c r="NM180" s="50"/>
      <c r="NN180" s="50"/>
      <c r="NO180" s="50"/>
      <c r="NP180" s="50"/>
      <c r="NQ180" s="50"/>
      <c r="NR180" s="50"/>
      <c r="NS180" s="50"/>
      <c r="NT180" s="50"/>
      <c r="NU180" s="50"/>
      <c r="NV180" s="50"/>
      <c r="NW180" s="50"/>
      <c r="NX180" s="50"/>
      <c r="NY180" s="50"/>
      <c r="NZ180" s="50"/>
      <c r="OA180" s="50"/>
      <c r="OB180" s="50"/>
      <c r="OC180" s="50"/>
      <c r="OD180" s="50"/>
      <c r="OE180" s="50"/>
      <c r="OF180" s="50"/>
      <c r="OG180" s="50"/>
      <c r="OH180" s="50"/>
      <c r="OI180" s="50"/>
      <c r="OJ180" s="50"/>
      <c r="OK180" s="50"/>
      <c r="OL180" s="50"/>
      <c r="OM180" s="50"/>
      <c r="ON180" s="50"/>
      <c r="OO180" s="50"/>
      <c r="OP180" s="50"/>
      <c r="OQ180" s="50"/>
      <c r="OR180" s="50"/>
      <c r="OS180" s="50"/>
      <c r="OT180" s="50"/>
      <c r="OU180" s="50"/>
      <c r="OV180" s="50"/>
      <c r="OW180" s="50"/>
      <c r="OX180" s="50"/>
      <c r="OY180" s="50"/>
      <c r="OZ180" s="50"/>
      <c r="PA180" s="50"/>
      <c r="PB180" s="50"/>
      <c r="PC180" s="50"/>
      <c r="PD180" s="50"/>
      <c r="PE180" s="50"/>
      <c r="PF180" s="50"/>
      <c r="PG180" s="50"/>
      <c r="PH180" s="50"/>
      <c r="PI180" s="50"/>
      <c r="PJ180" s="50"/>
      <c r="PK180" s="50"/>
      <c r="PL180" s="50"/>
      <c r="PM180" s="50"/>
      <c r="PN180" s="50"/>
      <c r="PO180" s="50"/>
      <c r="PP180" s="50"/>
      <c r="PQ180" s="50"/>
      <c r="PR180" s="50"/>
      <c r="PS180" s="50"/>
      <c r="PT180" s="50"/>
      <c r="PU180" s="50"/>
      <c r="PV180" s="50"/>
      <c r="PW180" s="50"/>
      <c r="PX180" s="50"/>
      <c r="PY180" s="50"/>
      <c r="PZ180" s="50"/>
      <c r="QA180" s="50"/>
      <c r="QB180" s="50"/>
      <c r="QC180" s="50"/>
      <c r="QD180" s="50"/>
      <c r="QE180" s="50"/>
      <c r="QF180" s="50"/>
      <c r="QG180" s="50"/>
      <c r="QH180" s="50"/>
      <c r="QI180" s="50"/>
      <c r="QJ180" s="50"/>
      <c r="QK180" s="50"/>
      <c r="QL180" s="50"/>
      <c r="QM180" s="50"/>
      <c r="QN180" s="50"/>
      <c r="QO180" s="50"/>
      <c r="QP180" s="50"/>
      <c r="QQ180" s="50"/>
      <c r="QR180" s="50"/>
      <c r="QS180" s="50"/>
      <c r="QT180" s="50"/>
      <c r="QU180" s="50"/>
      <c r="QV180" s="50"/>
      <c r="QW180" s="50"/>
      <c r="QX180" s="50"/>
      <c r="QY180" s="50"/>
      <c r="QZ180" s="50"/>
      <c r="RA180" s="50"/>
      <c r="RB180" s="50"/>
      <c r="RC180" s="50"/>
      <c r="RD180" s="50"/>
      <c r="RE180" s="50"/>
      <c r="RF180" s="50"/>
      <c r="RG180" s="50"/>
      <c r="RH180" s="50"/>
      <c r="RI180" s="50"/>
      <c r="RJ180" s="50"/>
      <c r="RK180" s="50"/>
      <c r="RL180" s="50"/>
      <c r="RM180" s="50"/>
      <c r="RN180" s="50"/>
      <c r="RO180" s="50"/>
      <c r="RP180" s="50"/>
      <c r="RQ180" s="50"/>
      <c r="RR180" s="50"/>
      <c r="RS180" s="50"/>
      <c r="RT180" s="50"/>
      <c r="RU180" s="50"/>
      <c r="RV180" s="50"/>
      <c r="RW180" s="50"/>
      <c r="RX180" s="50"/>
      <c r="RY180" s="50"/>
      <c r="RZ180" s="50"/>
      <c r="SA180" s="50"/>
      <c r="SB180" s="50"/>
      <c r="SC180" s="50"/>
      <c r="SD180" s="50"/>
      <c r="SE180" s="50"/>
      <c r="SF180" s="50"/>
      <c r="SG180" s="50"/>
      <c r="SH180" s="50"/>
      <c r="SI180" s="50"/>
      <c r="SJ180" s="50"/>
      <c r="SK180" s="50"/>
      <c r="SL180" s="50"/>
      <c r="SM180" s="50"/>
      <c r="SN180" s="50"/>
      <c r="SO180" s="50"/>
      <c r="SP180" s="50"/>
      <c r="SQ180" s="50"/>
      <c r="SR180" s="50"/>
      <c r="SS180" s="50"/>
      <c r="ST180" s="50"/>
      <c r="SU180" s="50"/>
      <c r="SV180" s="50"/>
      <c r="SW180" s="50"/>
      <c r="SX180" s="50"/>
      <c r="SY180" s="50"/>
      <c r="SZ180" s="50"/>
      <c r="TA180" s="50"/>
      <c r="TB180" s="50"/>
      <c r="TC180" s="50"/>
      <c r="TD180" s="50"/>
      <c r="TE180" s="50"/>
      <c r="TF180" s="50"/>
      <c r="TG180" s="50"/>
      <c r="TH180" s="50"/>
      <c r="TI180" s="50"/>
      <c r="TJ180" s="50"/>
      <c r="TK180" s="50"/>
      <c r="TL180" s="50"/>
      <c r="TM180" s="50"/>
      <c r="TN180" s="50"/>
      <c r="TO180" s="50"/>
      <c r="TP180" s="50"/>
      <c r="TQ180" s="50"/>
      <c r="TR180" s="50"/>
      <c r="TS180" s="50"/>
      <c r="TT180" s="50"/>
      <c r="TU180" s="50"/>
      <c r="TV180" s="50"/>
      <c r="TW180" s="50"/>
      <c r="TX180" s="50"/>
      <c r="TY180" s="50"/>
      <c r="TZ180" s="50"/>
      <c r="UA180" s="50"/>
      <c r="UB180" s="50"/>
      <c r="UC180" s="50"/>
      <c r="UD180" s="50"/>
      <c r="UE180" s="50"/>
      <c r="UF180" s="50"/>
      <c r="UG180" s="50"/>
      <c r="UH180" s="50"/>
      <c r="UI180" s="50"/>
      <c r="UJ180" s="50"/>
      <c r="UK180" s="50"/>
      <c r="UL180" s="50"/>
      <c r="UM180" s="50"/>
      <c r="UN180" s="50"/>
      <c r="UO180" s="50"/>
      <c r="UP180" s="50"/>
      <c r="UQ180" s="50"/>
      <c r="UR180" s="50"/>
      <c r="US180" s="50"/>
      <c r="UT180" s="50"/>
      <c r="UU180" s="50"/>
      <c r="UV180" s="50"/>
    </row>
    <row r="181" spans="1:568" s="51" customFormat="1" ht="396" customHeight="1" x14ac:dyDescent="1.75">
      <c r="A181" s="135"/>
      <c r="B181" s="135" t="s">
        <v>95</v>
      </c>
      <c r="C181" s="135" t="s">
        <v>101</v>
      </c>
      <c r="D181" s="135" t="s">
        <v>64</v>
      </c>
      <c r="E181" s="135" t="s">
        <v>56</v>
      </c>
      <c r="F181" s="141" t="s">
        <v>120</v>
      </c>
      <c r="G181" s="141" t="s">
        <v>120</v>
      </c>
      <c r="H181" s="141" t="s">
        <v>120</v>
      </c>
      <c r="I181" s="141" t="s">
        <v>120</v>
      </c>
      <c r="J181" s="135" t="s">
        <v>25</v>
      </c>
      <c r="K181" s="49"/>
      <c r="L181" s="52"/>
      <c r="M181" s="57"/>
      <c r="N181" s="57"/>
      <c r="O181" s="57"/>
      <c r="P181" s="53"/>
      <c r="Q181" s="53"/>
      <c r="R181" s="53"/>
      <c r="S181" s="53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0"/>
      <c r="BI181" s="50"/>
      <c r="BJ181" s="50"/>
      <c r="BK181" s="50"/>
      <c r="BL181" s="50"/>
      <c r="BM181" s="50"/>
      <c r="BN181" s="50"/>
      <c r="BO181" s="50"/>
      <c r="BP181" s="50"/>
      <c r="BQ181" s="50"/>
      <c r="BR181" s="50"/>
      <c r="BS181" s="50"/>
      <c r="BT181" s="50"/>
      <c r="BU181" s="50"/>
      <c r="BV181" s="50"/>
      <c r="BW181" s="50"/>
      <c r="BX181" s="50"/>
      <c r="BY181" s="50"/>
      <c r="BZ181" s="50"/>
      <c r="CA181" s="50"/>
      <c r="CB181" s="50"/>
      <c r="CC181" s="50"/>
      <c r="CD181" s="50"/>
      <c r="CE181" s="50"/>
      <c r="CF181" s="50"/>
      <c r="CG181" s="50"/>
      <c r="CH181" s="50"/>
      <c r="CI181" s="50"/>
      <c r="CJ181" s="50"/>
      <c r="CK181" s="50"/>
      <c r="CL181" s="50"/>
      <c r="CM181" s="50"/>
      <c r="CN181" s="50"/>
      <c r="CO181" s="50"/>
      <c r="CP181" s="50"/>
      <c r="CQ181" s="50"/>
      <c r="CR181" s="50"/>
      <c r="CS181" s="50"/>
      <c r="CT181" s="50"/>
      <c r="CU181" s="50"/>
      <c r="CV181" s="50"/>
      <c r="CW181" s="50"/>
      <c r="CX181" s="50"/>
      <c r="CY181" s="50"/>
      <c r="CZ181" s="50"/>
      <c r="DA181" s="50"/>
      <c r="DB181" s="50"/>
      <c r="DC181" s="50"/>
      <c r="DD181" s="50"/>
      <c r="DE181" s="50"/>
      <c r="DF181" s="50"/>
      <c r="DG181" s="50"/>
      <c r="DH181" s="50"/>
      <c r="DI181" s="50"/>
      <c r="DJ181" s="50"/>
      <c r="DK181" s="50"/>
      <c r="DL181" s="50"/>
      <c r="DM181" s="50"/>
      <c r="DN181" s="50"/>
      <c r="DO181" s="50"/>
      <c r="DP181" s="50"/>
      <c r="DQ181" s="50"/>
      <c r="DR181" s="50"/>
      <c r="DS181" s="50"/>
      <c r="DT181" s="50"/>
      <c r="DU181" s="50"/>
      <c r="DV181" s="50"/>
      <c r="DW181" s="50"/>
      <c r="DX181" s="50"/>
      <c r="DY181" s="50"/>
      <c r="DZ181" s="50"/>
      <c r="EA181" s="50"/>
      <c r="EB181" s="50"/>
      <c r="EC181" s="50"/>
      <c r="ED181" s="50"/>
      <c r="EE181" s="50"/>
      <c r="EF181" s="50"/>
      <c r="EG181" s="50"/>
      <c r="EH181" s="50"/>
      <c r="EI181" s="50"/>
      <c r="EJ181" s="50"/>
      <c r="EK181" s="50"/>
      <c r="EL181" s="50"/>
      <c r="EM181" s="50"/>
      <c r="EN181" s="50"/>
      <c r="EO181" s="50"/>
      <c r="EP181" s="50"/>
      <c r="EQ181" s="50"/>
      <c r="ER181" s="50"/>
      <c r="ES181" s="50"/>
      <c r="ET181" s="50"/>
      <c r="EU181" s="50"/>
      <c r="EV181" s="50"/>
      <c r="EW181" s="50"/>
      <c r="EX181" s="50"/>
      <c r="EY181" s="50"/>
      <c r="EZ181" s="50"/>
      <c r="FA181" s="50"/>
      <c r="FB181" s="50"/>
      <c r="FC181" s="50"/>
      <c r="FD181" s="50"/>
      <c r="FE181" s="50"/>
      <c r="FF181" s="50"/>
      <c r="FG181" s="50"/>
      <c r="FH181" s="50"/>
      <c r="FI181" s="50"/>
      <c r="FJ181" s="50"/>
      <c r="FK181" s="50"/>
      <c r="FL181" s="50"/>
      <c r="FM181" s="50"/>
      <c r="FN181" s="50"/>
      <c r="FO181" s="50"/>
      <c r="FP181" s="50"/>
      <c r="FQ181" s="50"/>
      <c r="FR181" s="50"/>
      <c r="FS181" s="50"/>
      <c r="FT181" s="50"/>
      <c r="FU181" s="50"/>
      <c r="FV181" s="50"/>
      <c r="FW181" s="50"/>
      <c r="FX181" s="50"/>
      <c r="FY181" s="50"/>
      <c r="FZ181" s="50"/>
      <c r="GA181" s="50"/>
      <c r="GB181" s="50"/>
      <c r="GC181" s="50"/>
      <c r="GD181" s="50"/>
      <c r="GE181" s="50"/>
      <c r="GF181" s="50"/>
      <c r="GG181" s="50"/>
      <c r="GH181" s="50"/>
      <c r="GI181" s="50"/>
      <c r="GJ181" s="50"/>
      <c r="GK181" s="50"/>
      <c r="GL181" s="50"/>
      <c r="GM181" s="50"/>
      <c r="GN181" s="50"/>
      <c r="GO181" s="50"/>
      <c r="GP181" s="50"/>
      <c r="GQ181" s="50"/>
      <c r="GR181" s="50"/>
      <c r="GS181" s="50"/>
      <c r="GT181" s="50"/>
      <c r="GU181" s="50"/>
      <c r="GV181" s="50"/>
      <c r="GW181" s="50"/>
      <c r="GX181" s="50"/>
      <c r="GY181" s="50"/>
      <c r="GZ181" s="50"/>
      <c r="HA181" s="50"/>
      <c r="HB181" s="50"/>
      <c r="HC181" s="50"/>
      <c r="HD181" s="50"/>
      <c r="HE181" s="50"/>
      <c r="HF181" s="50"/>
      <c r="HG181" s="50"/>
      <c r="HH181" s="50"/>
      <c r="HI181" s="50"/>
      <c r="HJ181" s="50"/>
      <c r="HK181" s="50"/>
      <c r="HL181" s="50"/>
      <c r="HM181" s="50"/>
      <c r="HN181" s="50"/>
      <c r="HO181" s="50"/>
      <c r="HP181" s="50"/>
      <c r="HQ181" s="50"/>
      <c r="HR181" s="50"/>
      <c r="HS181" s="50"/>
      <c r="HT181" s="50"/>
      <c r="HU181" s="50"/>
      <c r="HV181" s="50"/>
      <c r="HW181" s="50"/>
      <c r="HX181" s="50"/>
      <c r="HY181" s="50"/>
      <c r="HZ181" s="50"/>
      <c r="IA181" s="50"/>
      <c r="IB181" s="50"/>
      <c r="IC181" s="50"/>
      <c r="ID181" s="50"/>
      <c r="IE181" s="50"/>
      <c r="IF181" s="50"/>
      <c r="IG181" s="50"/>
      <c r="IH181" s="50"/>
      <c r="II181" s="50"/>
      <c r="IJ181" s="50"/>
      <c r="IK181" s="50"/>
      <c r="IL181" s="50"/>
      <c r="IM181" s="50"/>
      <c r="IN181" s="50"/>
      <c r="IO181" s="50"/>
      <c r="IP181" s="50"/>
      <c r="IQ181" s="50"/>
      <c r="IR181" s="50"/>
      <c r="IS181" s="50"/>
      <c r="IT181" s="50"/>
      <c r="IU181" s="50"/>
      <c r="IV181" s="50"/>
      <c r="IW181" s="50"/>
      <c r="IX181" s="50"/>
      <c r="IY181" s="50"/>
      <c r="IZ181" s="50"/>
      <c r="JA181" s="50"/>
      <c r="JB181" s="50"/>
      <c r="JC181" s="50"/>
      <c r="JD181" s="50"/>
      <c r="JE181" s="50"/>
      <c r="JF181" s="50"/>
      <c r="JG181" s="50"/>
      <c r="JH181" s="50"/>
      <c r="JI181" s="50"/>
      <c r="JJ181" s="50"/>
      <c r="JK181" s="50"/>
      <c r="JL181" s="50"/>
      <c r="JM181" s="50"/>
      <c r="JN181" s="50"/>
      <c r="JO181" s="50"/>
      <c r="JP181" s="50"/>
      <c r="JQ181" s="50"/>
      <c r="JR181" s="50"/>
      <c r="JS181" s="50"/>
      <c r="JT181" s="50"/>
      <c r="JU181" s="50"/>
      <c r="JV181" s="50"/>
      <c r="JW181" s="50"/>
      <c r="JX181" s="50"/>
      <c r="JY181" s="50"/>
      <c r="JZ181" s="50"/>
      <c r="KA181" s="50"/>
      <c r="KB181" s="50"/>
      <c r="KC181" s="50"/>
      <c r="KD181" s="50"/>
      <c r="KE181" s="50"/>
      <c r="KF181" s="50"/>
      <c r="KG181" s="50"/>
      <c r="KH181" s="50"/>
      <c r="KI181" s="50"/>
      <c r="KJ181" s="50"/>
      <c r="KK181" s="50"/>
      <c r="KL181" s="50"/>
      <c r="KM181" s="50"/>
      <c r="KN181" s="50"/>
      <c r="KO181" s="50"/>
      <c r="KP181" s="50"/>
      <c r="KQ181" s="50"/>
      <c r="KR181" s="50"/>
      <c r="KS181" s="50"/>
      <c r="KT181" s="50"/>
      <c r="KU181" s="50"/>
      <c r="KV181" s="50"/>
      <c r="KW181" s="50"/>
      <c r="KX181" s="50"/>
      <c r="KY181" s="50"/>
      <c r="KZ181" s="50"/>
      <c r="LA181" s="50"/>
      <c r="LB181" s="50"/>
      <c r="LC181" s="50"/>
      <c r="LD181" s="50"/>
      <c r="LE181" s="50"/>
      <c r="LF181" s="50"/>
      <c r="LG181" s="50"/>
      <c r="LH181" s="50"/>
      <c r="LI181" s="50"/>
      <c r="LJ181" s="50"/>
      <c r="LK181" s="50"/>
      <c r="LL181" s="50"/>
      <c r="LM181" s="50"/>
      <c r="LN181" s="50"/>
      <c r="LO181" s="50"/>
      <c r="LP181" s="50"/>
      <c r="LQ181" s="50"/>
      <c r="LR181" s="50"/>
      <c r="LS181" s="50"/>
      <c r="LT181" s="50"/>
      <c r="LU181" s="50"/>
      <c r="LV181" s="50"/>
      <c r="LW181" s="50"/>
      <c r="LX181" s="50"/>
      <c r="LY181" s="50"/>
      <c r="LZ181" s="50"/>
      <c r="MA181" s="50"/>
      <c r="MB181" s="50"/>
      <c r="MC181" s="50"/>
      <c r="MD181" s="50"/>
      <c r="ME181" s="50"/>
      <c r="MF181" s="50"/>
      <c r="MG181" s="50"/>
      <c r="MH181" s="50"/>
      <c r="MI181" s="50"/>
      <c r="MJ181" s="50"/>
      <c r="MK181" s="50"/>
      <c r="ML181" s="50"/>
      <c r="MM181" s="50"/>
      <c r="MN181" s="50"/>
      <c r="MO181" s="50"/>
      <c r="MP181" s="50"/>
      <c r="MQ181" s="50"/>
      <c r="MR181" s="50"/>
      <c r="MS181" s="50"/>
      <c r="MT181" s="50"/>
      <c r="MU181" s="50"/>
      <c r="MV181" s="50"/>
      <c r="MW181" s="50"/>
      <c r="MX181" s="50"/>
      <c r="MY181" s="50"/>
      <c r="MZ181" s="50"/>
      <c r="NA181" s="50"/>
      <c r="NB181" s="50"/>
      <c r="NC181" s="50"/>
      <c r="ND181" s="50"/>
      <c r="NE181" s="50"/>
      <c r="NF181" s="50"/>
      <c r="NG181" s="50"/>
      <c r="NH181" s="50"/>
      <c r="NI181" s="50"/>
      <c r="NJ181" s="50"/>
      <c r="NK181" s="50"/>
      <c r="NL181" s="50"/>
      <c r="NM181" s="50"/>
      <c r="NN181" s="50"/>
      <c r="NO181" s="50"/>
      <c r="NP181" s="50"/>
      <c r="NQ181" s="50"/>
      <c r="NR181" s="50"/>
      <c r="NS181" s="50"/>
      <c r="NT181" s="50"/>
      <c r="NU181" s="50"/>
      <c r="NV181" s="50"/>
      <c r="NW181" s="50"/>
      <c r="NX181" s="50"/>
      <c r="NY181" s="50"/>
      <c r="NZ181" s="50"/>
      <c r="OA181" s="50"/>
      <c r="OB181" s="50"/>
      <c r="OC181" s="50"/>
      <c r="OD181" s="50"/>
      <c r="OE181" s="50"/>
      <c r="OF181" s="50"/>
      <c r="OG181" s="50"/>
      <c r="OH181" s="50"/>
      <c r="OI181" s="50"/>
      <c r="OJ181" s="50"/>
      <c r="OK181" s="50"/>
      <c r="OL181" s="50"/>
      <c r="OM181" s="50"/>
      <c r="ON181" s="50"/>
      <c r="OO181" s="50"/>
      <c r="OP181" s="50"/>
      <c r="OQ181" s="50"/>
      <c r="OR181" s="50"/>
      <c r="OS181" s="50"/>
      <c r="OT181" s="50"/>
      <c r="OU181" s="50"/>
      <c r="OV181" s="50"/>
      <c r="OW181" s="50"/>
      <c r="OX181" s="50"/>
      <c r="OY181" s="50"/>
      <c r="OZ181" s="50"/>
      <c r="PA181" s="50"/>
      <c r="PB181" s="50"/>
      <c r="PC181" s="50"/>
      <c r="PD181" s="50"/>
      <c r="PE181" s="50"/>
      <c r="PF181" s="50"/>
      <c r="PG181" s="50"/>
      <c r="PH181" s="50"/>
      <c r="PI181" s="50"/>
      <c r="PJ181" s="50"/>
      <c r="PK181" s="50"/>
      <c r="PL181" s="50"/>
      <c r="PM181" s="50"/>
      <c r="PN181" s="50"/>
      <c r="PO181" s="50"/>
      <c r="PP181" s="50"/>
      <c r="PQ181" s="50"/>
      <c r="PR181" s="50"/>
      <c r="PS181" s="50"/>
      <c r="PT181" s="50"/>
      <c r="PU181" s="50"/>
      <c r="PV181" s="50"/>
      <c r="PW181" s="50"/>
      <c r="PX181" s="50"/>
      <c r="PY181" s="50"/>
      <c r="PZ181" s="50"/>
      <c r="QA181" s="50"/>
      <c r="QB181" s="50"/>
      <c r="QC181" s="50"/>
      <c r="QD181" s="50"/>
      <c r="QE181" s="50"/>
      <c r="QF181" s="50"/>
      <c r="QG181" s="50"/>
      <c r="QH181" s="50"/>
      <c r="QI181" s="50"/>
      <c r="QJ181" s="50"/>
      <c r="QK181" s="50"/>
      <c r="QL181" s="50"/>
      <c r="QM181" s="50"/>
      <c r="QN181" s="50"/>
      <c r="QO181" s="50"/>
      <c r="QP181" s="50"/>
      <c r="QQ181" s="50"/>
      <c r="QR181" s="50"/>
      <c r="QS181" s="50"/>
      <c r="QT181" s="50"/>
      <c r="QU181" s="50"/>
      <c r="QV181" s="50"/>
      <c r="QW181" s="50"/>
      <c r="QX181" s="50"/>
      <c r="QY181" s="50"/>
      <c r="QZ181" s="50"/>
      <c r="RA181" s="50"/>
      <c r="RB181" s="50"/>
      <c r="RC181" s="50"/>
      <c r="RD181" s="50"/>
      <c r="RE181" s="50"/>
      <c r="RF181" s="50"/>
      <c r="RG181" s="50"/>
      <c r="RH181" s="50"/>
      <c r="RI181" s="50"/>
      <c r="RJ181" s="50"/>
      <c r="RK181" s="50"/>
      <c r="RL181" s="50"/>
      <c r="RM181" s="50"/>
      <c r="RN181" s="50"/>
      <c r="RO181" s="50"/>
      <c r="RP181" s="50"/>
      <c r="RQ181" s="50"/>
      <c r="RR181" s="50"/>
      <c r="RS181" s="50"/>
      <c r="RT181" s="50"/>
      <c r="RU181" s="50"/>
      <c r="RV181" s="50"/>
      <c r="RW181" s="50"/>
      <c r="RX181" s="50"/>
      <c r="RY181" s="50"/>
      <c r="RZ181" s="50"/>
      <c r="SA181" s="50"/>
      <c r="SB181" s="50"/>
      <c r="SC181" s="50"/>
      <c r="SD181" s="50"/>
      <c r="SE181" s="50"/>
      <c r="SF181" s="50"/>
      <c r="SG181" s="50"/>
      <c r="SH181" s="50"/>
      <c r="SI181" s="50"/>
      <c r="SJ181" s="50"/>
      <c r="SK181" s="50"/>
      <c r="SL181" s="50"/>
      <c r="SM181" s="50"/>
      <c r="SN181" s="50"/>
      <c r="SO181" s="50"/>
      <c r="SP181" s="50"/>
      <c r="SQ181" s="50"/>
      <c r="SR181" s="50"/>
      <c r="SS181" s="50"/>
      <c r="ST181" s="50"/>
      <c r="SU181" s="50"/>
      <c r="SV181" s="50"/>
      <c r="SW181" s="50"/>
      <c r="SX181" s="50"/>
      <c r="SY181" s="50"/>
      <c r="SZ181" s="50"/>
      <c r="TA181" s="50"/>
      <c r="TB181" s="50"/>
      <c r="TC181" s="50"/>
      <c r="TD181" s="50"/>
      <c r="TE181" s="50"/>
      <c r="TF181" s="50"/>
      <c r="TG181" s="50"/>
      <c r="TH181" s="50"/>
      <c r="TI181" s="50"/>
      <c r="TJ181" s="50"/>
      <c r="TK181" s="50"/>
      <c r="TL181" s="50"/>
      <c r="TM181" s="50"/>
      <c r="TN181" s="50"/>
      <c r="TO181" s="50"/>
      <c r="TP181" s="50"/>
      <c r="TQ181" s="50"/>
      <c r="TR181" s="50"/>
      <c r="TS181" s="50"/>
      <c r="TT181" s="50"/>
      <c r="TU181" s="50"/>
      <c r="TV181" s="50"/>
      <c r="TW181" s="50"/>
      <c r="TX181" s="50"/>
      <c r="TY181" s="50"/>
      <c r="TZ181" s="50"/>
      <c r="UA181" s="50"/>
      <c r="UB181" s="50"/>
      <c r="UC181" s="50"/>
      <c r="UD181" s="50"/>
      <c r="UE181" s="50"/>
      <c r="UF181" s="50"/>
      <c r="UG181" s="50"/>
      <c r="UH181" s="50"/>
      <c r="UI181" s="50"/>
      <c r="UJ181" s="50"/>
      <c r="UK181" s="50"/>
      <c r="UL181" s="50"/>
      <c r="UM181" s="50"/>
      <c r="UN181" s="50"/>
      <c r="UO181" s="50"/>
      <c r="UP181" s="50"/>
      <c r="UQ181" s="50"/>
      <c r="UR181" s="50"/>
      <c r="US181" s="50"/>
      <c r="UT181" s="50"/>
      <c r="UU181" s="50"/>
      <c r="UV181" s="50"/>
    </row>
    <row r="182" spans="1:568" s="51" customFormat="1" ht="184.5" customHeight="1" x14ac:dyDescent="1.75">
      <c r="A182" s="136"/>
      <c r="B182" s="145"/>
      <c r="C182" s="145"/>
      <c r="D182" s="136"/>
      <c r="E182" s="145"/>
      <c r="F182" s="146"/>
      <c r="G182" s="146"/>
      <c r="H182" s="146"/>
      <c r="I182" s="146"/>
      <c r="J182" s="145"/>
      <c r="K182" s="49"/>
      <c r="L182" s="52"/>
      <c r="M182" s="57"/>
      <c r="N182" s="57"/>
      <c r="O182" s="57"/>
      <c r="P182" s="53"/>
      <c r="Q182" s="53"/>
      <c r="R182" s="53"/>
      <c r="S182" s="53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  <c r="AS182" s="50"/>
      <c r="AT182" s="50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0"/>
      <c r="BI182" s="50"/>
      <c r="BJ182" s="50"/>
      <c r="BK182" s="50"/>
      <c r="BL182" s="50"/>
      <c r="BM182" s="50"/>
      <c r="BN182" s="50"/>
      <c r="BO182" s="50"/>
      <c r="BP182" s="50"/>
      <c r="BQ182" s="50"/>
      <c r="BR182" s="50"/>
      <c r="BS182" s="50"/>
      <c r="BT182" s="50"/>
      <c r="BU182" s="50"/>
      <c r="BV182" s="50"/>
      <c r="BW182" s="50"/>
      <c r="BX182" s="50"/>
      <c r="BY182" s="50"/>
      <c r="BZ182" s="50"/>
      <c r="CA182" s="50"/>
      <c r="CB182" s="50"/>
      <c r="CC182" s="50"/>
      <c r="CD182" s="50"/>
      <c r="CE182" s="50"/>
      <c r="CF182" s="50"/>
      <c r="CG182" s="50"/>
      <c r="CH182" s="50"/>
      <c r="CI182" s="50"/>
      <c r="CJ182" s="50"/>
      <c r="CK182" s="50"/>
      <c r="CL182" s="50"/>
      <c r="CM182" s="50"/>
      <c r="CN182" s="50"/>
      <c r="CO182" s="50"/>
      <c r="CP182" s="50"/>
      <c r="CQ182" s="50"/>
      <c r="CR182" s="50"/>
      <c r="CS182" s="50"/>
      <c r="CT182" s="50"/>
      <c r="CU182" s="50"/>
      <c r="CV182" s="50"/>
      <c r="CW182" s="50"/>
      <c r="CX182" s="50"/>
      <c r="CY182" s="50"/>
      <c r="CZ182" s="50"/>
      <c r="DA182" s="50"/>
      <c r="DB182" s="50"/>
      <c r="DC182" s="50"/>
      <c r="DD182" s="50"/>
      <c r="DE182" s="50"/>
      <c r="DF182" s="50"/>
      <c r="DG182" s="50"/>
      <c r="DH182" s="50"/>
      <c r="DI182" s="50"/>
      <c r="DJ182" s="50"/>
      <c r="DK182" s="50"/>
      <c r="DL182" s="50"/>
      <c r="DM182" s="50"/>
      <c r="DN182" s="50"/>
      <c r="DO182" s="50"/>
      <c r="DP182" s="50"/>
      <c r="DQ182" s="50"/>
      <c r="DR182" s="50"/>
      <c r="DS182" s="50"/>
      <c r="DT182" s="50"/>
      <c r="DU182" s="50"/>
      <c r="DV182" s="50"/>
      <c r="DW182" s="50"/>
      <c r="DX182" s="50"/>
      <c r="DY182" s="50"/>
      <c r="DZ182" s="50"/>
      <c r="EA182" s="50"/>
      <c r="EB182" s="50"/>
      <c r="EC182" s="50"/>
      <c r="ED182" s="50"/>
      <c r="EE182" s="50"/>
      <c r="EF182" s="50"/>
      <c r="EG182" s="50"/>
      <c r="EH182" s="50"/>
      <c r="EI182" s="50"/>
      <c r="EJ182" s="50"/>
      <c r="EK182" s="50"/>
      <c r="EL182" s="50"/>
      <c r="EM182" s="50"/>
      <c r="EN182" s="50"/>
      <c r="EO182" s="50"/>
      <c r="EP182" s="50"/>
      <c r="EQ182" s="50"/>
      <c r="ER182" s="50"/>
      <c r="ES182" s="50"/>
      <c r="ET182" s="50"/>
      <c r="EU182" s="50"/>
      <c r="EV182" s="50"/>
      <c r="EW182" s="50"/>
      <c r="EX182" s="50"/>
      <c r="EY182" s="50"/>
      <c r="EZ182" s="50"/>
      <c r="FA182" s="50"/>
      <c r="FB182" s="50"/>
      <c r="FC182" s="50"/>
      <c r="FD182" s="50"/>
      <c r="FE182" s="50"/>
      <c r="FF182" s="50"/>
      <c r="FG182" s="50"/>
      <c r="FH182" s="50"/>
      <c r="FI182" s="50"/>
      <c r="FJ182" s="50"/>
      <c r="FK182" s="50"/>
      <c r="FL182" s="50"/>
      <c r="FM182" s="50"/>
      <c r="FN182" s="50"/>
      <c r="FO182" s="50"/>
      <c r="FP182" s="50"/>
      <c r="FQ182" s="50"/>
      <c r="FR182" s="50"/>
      <c r="FS182" s="50"/>
      <c r="FT182" s="50"/>
      <c r="FU182" s="50"/>
      <c r="FV182" s="50"/>
      <c r="FW182" s="50"/>
      <c r="FX182" s="50"/>
      <c r="FY182" s="50"/>
      <c r="FZ182" s="50"/>
      <c r="GA182" s="50"/>
      <c r="GB182" s="50"/>
      <c r="GC182" s="50"/>
      <c r="GD182" s="50"/>
      <c r="GE182" s="50"/>
      <c r="GF182" s="50"/>
      <c r="GG182" s="50"/>
      <c r="GH182" s="50"/>
      <c r="GI182" s="50"/>
      <c r="GJ182" s="50"/>
      <c r="GK182" s="50"/>
      <c r="GL182" s="50"/>
      <c r="GM182" s="50"/>
      <c r="GN182" s="50"/>
      <c r="GO182" s="50"/>
      <c r="GP182" s="50"/>
      <c r="GQ182" s="50"/>
      <c r="GR182" s="50"/>
      <c r="GS182" s="50"/>
      <c r="GT182" s="50"/>
      <c r="GU182" s="50"/>
      <c r="GV182" s="50"/>
      <c r="GW182" s="50"/>
      <c r="GX182" s="50"/>
      <c r="GY182" s="50"/>
      <c r="GZ182" s="50"/>
      <c r="HA182" s="50"/>
      <c r="HB182" s="50"/>
      <c r="HC182" s="50"/>
      <c r="HD182" s="50"/>
      <c r="HE182" s="50"/>
      <c r="HF182" s="50"/>
      <c r="HG182" s="50"/>
      <c r="HH182" s="50"/>
      <c r="HI182" s="50"/>
      <c r="HJ182" s="50"/>
      <c r="HK182" s="50"/>
      <c r="HL182" s="50"/>
      <c r="HM182" s="50"/>
      <c r="HN182" s="50"/>
      <c r="HO182" s="50"/>
      <c r="HP182" s="50"/>
      <c r="HQ182" s="50"/>
      <c r="HR182" s="50"/>
      <c r="HS182" s="50"/>
      <c r="HT182" s="50"/>
      <c r="HU182" s="50"/>
      <c r="HV182" s="50"/>
      <c r="HW182" s="50"/>
      <c r="HX182" s="50"/>
      <c r="HY182" s="50"/>
      <c r="HZ182" s="50"/>
      <c r="IA182" s="50"/>
      <c r="IB182" s="50"/>
      <c r="IC182" s="50"/>
      <c r="ID182" s="50"/>
      <c r="IE182" s="50"/>
      <c r="IF182" s="50"/>
      <c r="IG182" s="50"/>
      <c r="IH182" s="50"/>
      <c r="II182" s="50"/>
      <c r="IJ182" s="50"/>
      <c r="IK182" s="50"/>
      <c r="IL182" s="50"/>
      <c r="IM182" s="50"/>
      <c r="IN182" s="50"/>
      <c r="IO182" s="50"/>
      <c r="IP182" s="50"/>
      <c r="IQ182" s="50"/>
      <c r="IR182" s="50"/>
      <c r="IS182" s="50"/>
      <c r="IT182" s="50"/>
      <c r="IU182" s="50"/>
      <c r="IV182" s="50"/>
      <c r="IW182" s="50"/>
      <c r="IX182" s="50"/>
      <c r="IY182" s="50"/>
      <c r="IZ182" s="50"/>
      <c r="JA182" s="50"/>
      <c r="JB182" s="50"/>
      <c r="JC182" s="50"/>
      <c r="JD182" s="50"/>
      <c r="JE182" s="50"/>
      <c r="JF182" s="50"/>
      <c r="JG182" s="50"/>
      <c r="JH182" s="50"/>
      <c r="JI182" s="50"/>
      <c r="JJ182" s="50"/>
      <c r="JK182" s="50"/>
      <c r="JL182" s="50"/>
      <c r="JM182" s="50"/>
      <c r="JN182" s="50"/>
      <c r="JO182" s="50"/>
      <c r="JP182" s="50"/>
      <c r="JQ182" s="50"/>
      <c r="JR182" s="50"/>
      <c r="JS182" s="50"/>
      <c r="JT182" s="50"/>
      <c r="JU182" s="50"/>
      <c r="JV182" s="50"/>
      <c r="JW182" s="50"/>
      <c r="JX182" s="50"/>
      <c r="JY182" s="50"/>
      <c r="JZ182" s="50"/>
      <c r="KA182" s="50"/>
      <c r="KB182" s="50"/>
      <c r="KC182" s="50"/>
      <c r="KD182" s="50"/>
      <c r="KE182" s="50"/>
      <c r="KF182" s="50"/>
      <c r="KG182" s="50"/>
      <c r="KH182" s="50"/>
      <c r="KI182" s="50"/>
      <c r="KJ182" s="50"/>
      <c r="KK182" s="50"/>
      <c r="KL182" s="50"/>
      <c r="KM182" s="50"/>
      <c r="KN182" s="50"/>
      <c r="KO182" s="50"/>
      <c r="KP182" s="50"/>
      <c r="KQ182" s="50"/>
      <c r="KR182" s="50"/>
      <c r="KS182" s="50"/>
      <c r="KT182" s="50"/>
      <c r="KU182" s="50"/>
      <c r="KV182" s="50"/>
      <c r="KW182" s="50"/>
      <c r="KX182" s="50"/>
      <c r="KY182" s="50"/>
      <c r="KZ182" s="50"/>
      <c r="LA182" s="50"/>
      <c r="LB182" s="50"/>
      <c r="LC182" s="50"/>
      <c r="LD182" s="50"/>
      <c r="LE182" s="50"/>
      <c r="LF182" s="50"/>
      <c r="LG182" s="50"/>
      <c r="LH182" s="50"/>
      <c r="LI182" s="50"/>
      <c r="LJ182" s="50"/>
      <c r="LK182" s="50"/>
      <c r="LL182" s="50"/>
      <c r="LM182" s="50"/>
      <c r="LN182" s="50"/>
      <c r="LO182" s="50"/>
      <c r="LP182" s="50"/>
      <c r="LQ182" s="50"/>
      <c r="LR182" s="50"/>
      <c r="LS182" s="50"/>
      <c r="LT182" s="50"/>
      <c r="LU182" s="50"/>
      <c r="LV182" s="50"/>
      <c r="LW182" s="50"/>
      <c r="LX182" s="50"/>
      <c r="LY182" s="50"/>
      <c r="LZ182" s="50"/>
      <c r="MA182" s="50"/>
      <c r="MB182" s="50"/>
      <c r="MC182" s="50"/>
      <c r="MD182" s="50"/>
      <c r="ME182" s="50"/>
      <c r="MF182" s="50"/>
      <c r="MG182" s="50"/>
      <c r="MH182" s="50"/>
      <c r="MI182" s="50"/>
      <c r="MJ182" s="50"/>
      <c r="MK182" s="50"/>
      <c r="ML182" s="50"/>
      <c r="MM182" s="50"/>
      <c r="MN182" s="50"/>
      <c r="MO182" s="50"/>
      <c r="MP182" s="50"/>
      <c r="MQ182" s="50"/>
      <c r="MR182" s="50"/>
      <c r="MS182" s="50"/>
      <c r="MT182" s="50"/>
      <c r="MU182" s="50"/>
      <c r="MV182" s="50"/>
      <c r="MW182" s="50"/>
      <c r="MX182" s="50"/>
      <c r="MY182" s="50"/>
      <c r="MZ182" s="50"/>
      <c r="NA182" s="50"/>
      <c r="NB182" s="50"/>
      <c r="NC182" s="50"/>
      <c r="ND182" s="50"/>
      <c r="NE182" s="50"/>
      <c r="NF182" s="50"/>
      <c r="NG182" s="50"/>
      <c r="NH182" s="50"/>
      <c r="NI182" s="50"/>
      <c r="NJ182" s="50"/>
      <c r="NK182" s="50"/>
      <c r="NL182" s="50"/>
      <c r="NM182" s="50"/>
      <c r="NN182" s="50"/>
      <c r="NO182" s="50"/>
      <c r="NP182" s="50"/>
      <c r="NQ182" s="50"/>
      <c r="NR182" s="50"/>
      <c r="NS182" s="50"/>
      <c r="NT182" s="50"/>
      <c r="NU182" s="50"/>
      <c r="NV182" s="50"/>
      <c r="NW182" s="50"/>
      <c r="NX182" s="50"/>
      <c r="NY182" s="50"/>
      <c r="NZ182" s="50"/>
      <c r="OA182" s="50"/>
      <c r="OB182" s="50"/>
      <c r="OC182" s="50"/>
      <c r="OD182" s="50"/>
      <c r="OE182" s="50"/>
      <c r="OF182" s="50"/>
      <c r="OG182" s="50"/>
      <c r="OH182" s="50"/>
      <c r="OI182" s="50"/>
      <c r="OJ182" s="50"/>
      <c r="OK182" s="50"/>
      <c r="OL182" s="50"/>
      <c r="OM182" s="50"/>
      <c r="ON182" s="50"/>
      <c r="OO182" s="50"/>
      <c r="OP182" s="50"/>
      <c r="OQ182" s="50"/>
      <c r="OR182" s="50"/>
      <c r="OS182" s="50"/>
      <c r="OT182" s="50"/>
      <c r="OU182" s="50"/>
      <c r="OV182" s="50"/>
      <c r="OW182" s="50"/>
      <c r="OX182" s="50"/>
      <c r="OY182" s="50"/>
      <c r="OZ182" s="50"/>
      <c r="PA182" s="50"/>
      <c r="PB182" s="50"/>
      <c r="PC182" s="50"/>
      <c r="PD182" s="50"/>
      <c r="PE182" s="50"/>
      <c r="PF182" s="50"/>
      <c r="PG182" s="50"/>
      <c r="PH182" s="50"/>
      <c r="PI182" s="50"/>
      <c r="PJ182" s="50"/>
      <c r="PK182" s="50"/>
      <c r="PL182" s="50"/>
      <c r="PM182" s="50"/>
      <c r="PN182" s="50"/>
      <c r="PO182" s="50"/>
      <c r="PP182" s="50"/>
      <c r="PQ182" s="50"/>
      <c r="PR182" s="50"/>
      <c r="PS182" s="50"/>
      <c r="PT182" s="50"/>
      <c r="PU182" s="50"/>
      <c r="PV182" s="50"/>
      <c r="PW182" s="50"/>
      <c r="PX182" s="50"/>
      <c r="PY182" s="50"/>
      <c r="PZ182" s="50"/>
      <c r="QA182" s="50"/>
      <c r="QB182" s="50"/>
      <c r="QC182" s="50"/>
      <c r="QD182" s="50"/>
      <c r="QE182" s="50"/>
      <c r="QF182" s="50"/>
      <c r="QG182" s="50"/>
      <c r="QH182" s="50"/>
      <c r="QI182" s="50"/>
      <c r="QJ182" s="50"/>
      <c r="QK182" s="50"/>
      <c r="QL182" s="50"/>
      <c r="QM182" s="50"/>
      <c r="QN182" s="50"/>
      <c r="QO182" s="50"/>
      <c r="QP182" s="50"/>
      <c r="QQ182" s="50"/>
      <c r="QR182" s="50"/>
      <c r="QS182" s="50"/>
      <c r="QT182" s="50"/>
      <c r="QU182" s="50"/>
      <c r="QV182" s="50"/>
      <c r="QW182" s="50"/>
      <c r="QX182" s="50"/>
      <c r="QY182" s="50"/>
      <c r="QZ182" s="50"/>
      <c r="RA182" s="50"/>
      <c r="RB182" s="50"/>
      <c r="RC182" s="50"/>
      <c r="RD182" s="50"/>
      <c r="RE182" s="50"/>
      <c r="RF182" s="50"/>
      <c r="RG182" s="50"/>
      <c r="RH182" s="50"/>
      <c r="RI182" s="50"/>
      <c r="RJ182" s="50"/>
      <c r="RK182" s="50"/>
      <c r="RL182" s="50"/>
      <c r="RM182" s="50"/>
      <c r="RN182" s="50"/>
      <c r="RO182" s="50"/>
      <c r="RP182" s="50"/>
      <c r="RQ182" s="50"/>
      <c r="RR182" s="50"/>
      <c r="RS182" s="50"/>
      <c r="RT182" s="50"/>
      <c r="RU182" s="50"/>
      <c r="RV182" s="50"/>
      <c r="RW182" s="50"/>
      <c r="RX182" s="50"/>
      <c r="RY182" s="50"/>
      <c r="RZ182" s="50"/>
      <c r="SA182" s="50"/>
      <c r="SB182" s="50"/>
      <c r="SC182" s="50"/>
      <c r="SD182" s="50"/>
      <c r="SE182" s="50"/>
      <c r="SF182" s="50"/>
      <c r="SG182" s="50"/>
      <c r="SH182" s="50"/>
      <c r="SI182" s="50"/>
      <c r="SJ182" s="50"/>
      <c r="SK182" s="50"/>
      <c r="SL182" s="50"/>
      <c r="SM182" s="50"/>
      <c r="SN182" s="50"/>
      <c r="SO182" s="50"/>
      <c r="SP182" s="50"/>
      <c r="SQ182" s="50"/>
      <c r="SR182" s="50"/>
      <c r="SS182" s="50"/>
      <c r="ST182" s="50"/>
      <c r="SU182" s="50"/>
      <c r="SV182" s="50"/>
      <c r="SW182" s="50"/>
      <c r="SX182" s="50"/>
      <c r="SY182" s="50"/>
      <c r="SZ182" s="50"/>
      <c r="TA182" s="50"/>
      <c r="TB182" s="50"/>
      <c r="TC182" s="50"/>
      <c r="TD182" s="50"/>
      <c r="TE182" s="50"/>
      <c r="TF182" s="50"/>
      <c r="TG182" s="50"/>
      <c r="TH182" s="50"/>
      <c r="TI182" s="50"/>
      <c r="TJ182" s="50"/>
      <c r="TK182" s="50"/>
      <c r="TL182" s="50"/>
      <c r="TM182" s="50"/>
      <c r="TN182" s="50"/>
      <c r="TO182" s="50"/>
      <c r="TP182" s="50"/>
      <c r="TQ182" s="50"/>
      <c r="TR182" s="50"/>
      <c r="TS182" s="50"/>
      <c r="TT182" s="50"/>
      <c r="TU182" s="50"/>
      <c r="TV182" s="50"/>
      <c r="TW182" s="50"/>
      <c r="TX182" s="50"/>
      <c r="TY182" s="50"/>
      <c r="TZ182" s="50"/>
      <c r="UA182" s="50"/>
      <c r="UB182" s="50"/>
      <c r="UC182" s="50"/>
      <c r="UD182" s="50"/>
      <c r="UE182" s="50"/>
      <c r="UF182" s="50"/>
      <c r="UG182" s="50"/>
      <c r="UH182" s="50"/>
      <c r="UI182" s="50"/>
      <c r="UJ182" s="50"/>
      <c r="UK182" s="50"/>
      <c r="UL182" s="50"/>
      <c r="UM182" s="50"/>
      <c r="UN182" s="50"/>
      <c r="UO182" s="50"/>
      <c r="UP182" s="50"/>
      <c r="UQ182" s="50"/>
      <c r="UR182" s="50"/>
      <c r="US182" s="50"/>
      <c r="UT182" s="50"/>
      <c r="UU182" s="50"/>
      <c r="UV182" s="50"/>
    </row>
    <row r="183" spans="1:568" s="51" customFormat="1" ht="303" customHeight="1" x14ac:dyDescent="1.75">
      <c r="A183" s="137"/>
      <c r="B183" s="139"/>
      <c r="C183" s="139"/>
      <c r="D183" s="139"/>
      <c r="E183" s="139"/>
      <c r="F183" s="144"/>
      <c r="G183" s="144"/>
      <c r="H183" s="144"/>
      <c r="I183" s="144"/>
      <c r="J183" s="139"/>
      <c r="K183" s="49"/>
      <c r="L183" s="49"/>
      <c r="M183" s="49"/>
      <c r="N183" s="54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0"/>
      <c r="BI183" s="50"/>
      <c r="BJ183" s="50"/>
      <c r="BK183" s="50"/>
      <c r="BL183" s="50"/>
      <c r="BM183" s="50"/>
      <c r="BN183" s="50"/>
      <c r="BO183" s="50"/>
      <c r="BP183" s="50"/>
      <c r="BQ183" s="50"/>
      <c r="BR183" s="50"/>
      <c r="BS183" s="50"/>
      <c r="BT183" s="50"/>
      <c r="BU183" s="50"/>
      <c r="BV183" s="50"/>
      <c r="BW183" s="50"/>
      <c r="BX183" s="50"/>
      <c r="BY183" s="50"/>
      <c r="BZ183" s="50"/>
      <c r="CA183" s="50"/>
      <c r="CB183" s="50"/>
      <c r="CC183" s="50"/>
      <c r="CD183" s="50"/>
      <c r="CE183" s="50"/>
      <c r="CF183" s="50"/>
      <c r="CG183" s="50"/>
      <c r="CH183" s="50"/>
      <c r="CI183" s="50"/>
      <c r="CJ183" s="50"/>
      <c r="CK183" s="50"/>
      <c r="CL183" s="50"/>
      <c r="CM183" s="50"/>
      <c r="CN183" s="50"/>
      <c r="CO183" s="50"/>
      <c r="CP183" s="50"/>
      <c r="CQ183" s="50"/>
      <c r="CR183" s="50"/>
      <c r="CS183" s="50"/>
      <c r="CT183" s="50"/>
      <c r="CU183" s="50"/>
      <c r="CV183" s="50"/>
      <c r="CW183" s="50"/>
      <c r="CX183" s="50"/>
      <c r="CY183" s="50"/>
      <c r="CZ183" s="50"/>
      <c r="DA183" s="50"/>
      <c r="DB183" s="50"/>
      <c r="DC183" s="50"/>
      <c r="DD183" s="50"/>
      <c r="DE183" s="50"/>
      <c r="DF183" s="50"/>
      <c r="DG183" s="50"/>
      <c r="DH183" s="50"/>
      <c r="DI183" s="50"/>
      <c r="DJ183" s="50"/>
      <c r="DK183" s="50"/>
      <c r="DL183" s="50"/>
      <c r="DM183" s="50"/>
      <c r="DN183" s="50"/>
      <c r="DO183" s="50"/>
      <c r="DP183" s="50"/>
      <c r="DQ183" s="50"/>
      <c r="DR183" s="50"/>
      <c r="DS183" s="50"/>
      <c r="DT183" s="50"/>
      <c r="DU183" s="50"/>
      <c r="DV183" s="50"/>
      <c r="DW183" s="50"/>
      <c r="DX183" s="50"/>
      <c r="DY183" s="50"/>
      <c r="DZ183" s="50"/>
      <c r="EA183" s="50"/>
      <c r="EB183" s="50"/>
      <c r="EC183" s="50"/>
      <c r="ED183" s="50"/>
      <c r="EE183" s="50"/>
      <c r="EF183" s="50"/>
      <c r="EG183" s="50"/>
      <c r="EH183" s="50"/>
      <c r="EI183" s="50"/>
      <c r="EJ183" s="50"/>
      <c r="EK183" s="50"/>
      <c r="EL183" s="50"/>
      <c r="EM183" s="50"/>
      <c r="EN183" s="50"/>
      <c r="EO183" s="50"/>
      <c r="EP183" s="50"/>
      <c r="EQ183" s="50"/>
      <c r="ER183" s="50"/>
      <c r="ES183" s="50"/>
      <c r="ET183" s="50"/>
      <c r="EU183" s="50"/>
      <c r="EV183" s="50"/>
      <c r="EW183" s="50"/>
      <c r="EX183" s="50"/>
      <c r="EY183" s="50"/>
      <c r="EZ183" s="50"/>
      <c r="FA183" s="50"/>
      <c r="FB183" s="50"/>
      <c r="FC183" s="50"/>
      <c r="FD183" s="50"/>
      <c r="FE183" s="50"/>
      <c r="FF183" s="50"/>
      <c r="FG183" s="50"/>
      <c r="FH183" s="50"/>
      <c r="FI183" s="50"/>
      <c r="FJ183" s="50"/>
      <c r="FK183" s="50"/>
      <c r="FL183" s="50"/>
      <c r="FM183" s="50"/>
      <c r="FN183" s="50"/>
      <c r="FO183" s="50"/>
      <c r="FP183" s="50"/>
      <c r="FQ183" s="50"/>
      <c r="FR183" s="50"/>
      <c r="FS183" s="50"/>
      <c r="FT183" s="50"/>
      <c r="FU183" s="50"/>
      <c r="FV183" s="50"/>
      <c r="FW183" s="50"/>
      <c r="FX183" s="50"/>
      <c r="FY183" s="50"/>
      <c r="FZ183" s="50"/>
      <c r="GA183" s="50"/>
      <c r="GB183" s="50"/>
      <c r="GC183" s="50"/>
      <c r="GD183" s="50"/>
      <c r="GE183" s="50"/>
      <c r="GF183" s="50"/>
      <c r="GG183" s="50"/>
      <c r="GH183" s="50"/>
      <c r="GI183" s="50"/>
      <c r="GJ183" s="50"/>
      <c r="GK183" s="50"/>
      <c r="GL183" s="50"/>
      <c r="GM183" s="50"/>
      <c r="GN183" s="50"/>
      <c r="GO183" s="50"/>
      <c r="GP183" s="50"/>
      <c r="GQ183" s="50"/>
      <c r="GR183" s="50"/>
      <c r="GS183" s="50"/>
      <c r="GT183" s="50"/>
      <c r="GU183" s="50"/>
      <c r="GV183" s="50"/>
      <c r="GW183" s="50"/>
      <c r="GX183" s="50"/>
      <c r="GY183" s="50"/>
      <c r="GZ183" s="50"/>
      <c r="HA183" s="50"/>
      <c r="HB183" s="50"/>
      <c r="HC183" s="50"/>
      <c r="HD183" s="50"/>
      <c r="HE183" s="50"/>
      <c r="HF183" s="50"/>
      <c r="HG183" s="50"/>
      <c r="HH183" s="50"/>
      <c r="HI183" s="50"/>
      <c r="HJ183" s="50"/>
      <c r="HK183" s="50"/>
      <c r="HL183" s="50"/>
      <c r="HM183" s="50"/>
      <c r="HN183" s="50"/>
      <c r="HO183" s="50"/>
      <c r="HP183" s="50"/>
      <c r="HQ183" s="50"/>
      <c r="HR183" s="50"/>
      <c r="HS183" s="50"/>
      <c r="HT183" s="50"/>
      <c r="HU183" s="50"/>
      <c r="HV183" s="50"/>
      <c r="HW183" s="50"/>
      <c r="HX183" s="50"/>
      <c r="HY183" s="50"/>
      <c r="HZ183" s="50"/>
      <c r="IA183" s="50"/>
      <c r="IB183" s="50"/>
      <c r="IC183" s="50"/>
      <c r="ID183" s="50"/>
      <c r="IE183" s="50"/>
      <c r="IF183" s="50"/>
      <c r="IG183" s="50"/>
      <c r="IH183" s="50"/>
      <c r="II183" s="50"/>
      <c r="IJ183" s="50"/>
      <c r="IK183" s="50"/>
      <c r="IL183" s="50"/>
      <c r="IM183" s="50"/>
      <c r="IN183" s="50"/>
      <c r="IO183" s="50"/>
      <c r="IP183" s="50"/>
      <c r="IQ183" s="50"/>
      <c r="IR183" s="50"/>
      <c r="IS183" s="50"/>
      <c r="IT183" s="50"/>
      <c r="IU183" s="50"/>
      <c r="IV183" s="50"/>
      <c r="IW183" s="50"/>
      <c r="IX183" s="50"/>
      <c r="IY183" s="50"/>
      <c r="IZ183" s="50"/>
      <c r="JA183" s="50"/>
      <c r="JB183" s="50"/>
      <c r="JC183" s="50"/>
      <c r="JD183" s="50"/>
      <c r="JE183" s="50"/>
      <c r="JF183" s="50"/>
      <c r="JG183" s="50"/>
      <c r="JH183" s="50"/>
      <c r="JI183" s="50"/>
      <c r="JJ183" s="50"/>
      <c r="JK183" s="50"/>
      <c r="JL183" s="50"/>
      <c r="JM183" s="50"/>
      <c r="JN183" s="50"/>
      <c r="JO183" s="50"/>
      <c r="JP183" s="50"/>
      <c r="JQ183" s="50"/>
      <c r="JR183" s="50"/>
      <c r="JS183" s="50"/>
      <c r="JT183" s="50"/>
      <c r="JU183" s="50"/>
      <c r="JV183" s="50"/>
      <c r="JW183" s="50"/>
      <c r="JX183" s="50"/>
      <c r="JY183" s="50"/>
      <c r="JZ183" s="50"/>
      <c r="KA183" s="50"/>
      <c r="KB183" s="50"/>
      <c r="KC183" s="50"/>
      <c r="KD183" s="50"/>
      <c r="KE183" s="50"/>
      <c r="KF183" s="50"/>
      <c r="KG183" s="50"/>
      <c r="KH183" s="50"/>
      <c r="KI183" s="50"/>
      <c r="KJ183" s="50"/>
      <c r="KK183" s="50"/>
      <c r="KL183" s="50"/>
      <c r="KM183" s="50"/>
      <c r="KN183" s="50"/>
      <c r="KO183" s="50"/>
      <c r="KP183" s="50"/>
      <c r="KQ183" s="50"/>
      <c r="KR183" s="50"/>
      <c r="KS183" s="50"/>
      <c r="KT183" s="50"/>
      <c r="KU183" s="50"/>
      <c r="KV183" s="50"/>
      <c r="KW183" s="50"/>
      <c r="KX183" s="50"/>
      <c r="KY183" s="50"/>
      <c r="KZ183" s="50"/>
      <c r="LA183" s="50"/>
      <c r="LB183" s="50"/>
      <c r="LC183" s="50"/>
      <c r="LD183" s="50"/>
      <c r="LE183" s="50"/>
      <c r="LF183" s="50"/>
      <c r="LG183" s="50"/>
      <c r="LH183" s="50"/>
      <c r="LI183" s="50"/>
      <c r="LJ183" s="50"/>
      <c r="LK183" s="50"/>
      <c r="LL183" s="50"/>
      <c r="LM183" s="50"/>
      <c r="LN183" s="50"/>
      <c r="LO183" s="50"/>
      <c r="LP183" s="50"/>
      <c r="LQ183" s="50"/>
      <c r="LR183" s="50"/>
      <c r="LS183" s="50"/>
      <c r="LT183" s="50"/>
      <c r="LU183" s="50"/>
      <c r="LV183" s="50"/>
      <c r="LW183" s="50"/>
      <c r="LX183" s="50"/>
      <c r="LY183" s="50"/>
      <c r="LZ183" s="50"/>
      <c r="MA183" s="50"/>
      <c r="MB183" s="50"/>
      <c r="MC183" s="50"/>
      <c r="MD183" s="50"/>
      <c r="ME183" s="50"/>
      <c r="MF183" s="50"/>
      <c r="MG183" s="50"/>
      <c r="MH183" s="50"/>
      <c r="MI183" s="50"/>
      <c r="MJ183" s="50"/>
      <c r="MK183" s="50"/>
      <c r="ML183" s="50"/>
      <c r="MM183" s="50"/>
      <c r="MN183" s="50"/>
      <c r="MO183" s="50"/>
      <c r="MP183" s="50"/>
      <c r="MQ183" s="50"/>
      <c r="MR183" s="50"/>
      <c r="MS183" s="50"/>
      <c r="MT183" s="50"/>
      <c r="MU183" s="50"/>
      <c r="MV183" s="50"/>
      <c r="MW183" s="50"/>
      <c r="MX183" s="50"/>
      <c r="MY183" s="50"/>
      <c r="MZ183" s="50"/>
      <c r="NA183" s="50"/>
      <c r="NB183" s="50"/>
      <c r="NC183" s="50"/>
      <c r="ND183" s="50"/>
      <c r="NE183" s="50"/>
      <c r="NF183" s="50"/>
      <c r="NG183" s="50"/>
      <c r="NH183" s="50"/>
      <c r="NI183" s="50"/>
      <c r="NJ183" s="50"/>
      <c r="NK183" s="50"/>
      <c r="NL183" s="50"/>
      <c r="NM183" s="50"/>
      <c r="NN183" s="50"/>
      <c r="NO183" s="50"/>
      <c r="NP183" s="50"/>
      <c r="NQ183" s="50"/>
      <c r="NR183" s="50"/>
      <c r="NS183" s="50"/>
      <c r="NT183" s="50"/>
      <c r="NU183" s="50"/>
      <c r="NV183" s="50"/>
      <c r="NW183" s="50"/>
      <c r="NX183" s="50"/>
      <c r="NY183" s="50"/>
      <c r="NZ183" s="50"/>
      <c r="OA183" s="50"/>
      <c r="OB183" s="50"/>
      <c r="OC183" s="50"/>
      <c r="OD183" s="50"/>
      <c r="OE183" s="50"/>
      <c r="OF183" s="50"/>
      <c r="OG183" s="50"/>
      <c r="OH183" s="50"/>
      <c r="OI183" s="50"/>
      <c r="OJ183" s="50"/>
      <c r="OK183" s="50"/>
      <c r="OL183" s="50"/>
      <c r="OM183" s="50"/>
      <c r="ON183" s="50"/>
      <c r="OO183" s="50"/>
      <c r="OP183" s="50"/>
      <c r="OQ183" s="50"/>
      <c r="OR183" s="50"/>
      <c r="OS183" s="50"/>
      <c r="OT183" s="50"/>
      <c r="OU183" s="50"/>
      <c r="OV183" s="50"/>
      <c r="OW183" s="50"/>
      <c r="OX183" s="50"/>
      <c r="OY183" s="50"/>
      <c r="OZ183" s="50"/>
      <c r="PA183" s="50"/>
      <c r="PB183" s="50"/>
      <c r="PC183" s="50"/>
      <c r="PD183" s="50"/>
      <c r="PE183" s="50"/>
      <c r="PF183" s="50"/>
      <c r="PG183" s="50"/>
      <c r="PH183" s="50"/>
      <c r="PI183" s="50"/>
      <c r="PJ183" s="50"/>
      <c r="PK183" s="50"/>
      <c r="PL183" s="50"/>
      <c r="PM183" s="50"/>
      <c r="PN183" s="50"/>
      <c r="PO183" s="50"/>
      <c r="PP183" s="50"/>
      <c r="PQ183" s="50"/>
      <c r="PR183" s="50"/>
      <c r="PS183" s="50"/>
      <c r="PT183" s="50"/>
      <c r="PU183" s="50"/>
      <c r="PV183" s="50"/>
      <c r="PW183" s="50"/>
      <c r="PX183" s="50"/>
      <c r="PY183" s="50"/>
      <c r="PZ183" s="50"/>
      <c r="QA183" s="50"/>
      <c r="QB183" s="50"/>
      <c r="QC183" s="50"/>
      <c r="QD183" s="50"/>
      <c r="QE183" s="50"/>
      <c r="QF183" s="50"/>
      <c r="QG183" s="50"/>
      <c r="QH183" s="50"/>
      <c r="QI183" s="50"/>
      <c r="QJ183" s="50"/>
      <c r="QK183" s="50"/>
      <c r="QL183" s="50"/>
      <c r="QM183" s="50"/>
      <c r="QN183" s="50"/>
      <c r="QO183" s="50"/>
      <c r="QP183" s="50"/>
      <c r="QQ183" s="50"/>
      <c r="QR183" s="50"/>
      <c r="QS183" s="50"/>
      <c r="QT183" s="50"/>
      <c r="QU183" s="50"/>
      <c r="QV183" s="50"/>
      <c r="QW183" s="50"/>
      <c r="QX183" s="50"/>
      <c r="QY183" s="50"/>
      <c r="QZ183" s="50"/>
      <c r="RA183" s="50"/>
      <c r="RB183" s="50"/>
      <c r="RC183" s="50"/>
      <c r="RD183" s="50"/>
      <c r="RE183" s="50"/>
      <c r="RF183" s="50"/>
      <c r="RG183" s="50"/>
      <c r="RH183" s="50"/>
      <c r="RI183" s="50"/>
      <c r="RJ183" s="50"/>
      <c r="RK183" s="50"/>
      <c r="RL183" s="50"/>
      <c r="RM183" s="50"/>
      <c r="RN183" s="50"/>
      <c r="RO183" s="50"/>
      <c r="RP183" s="50"/>
      <c r="RQ183" s="50"/>
      <c r="RR183" s="50"/>
      <c r="RS183" s="50"/>
      <c r="RT183" s="50"/>
      <c r="RU183" s="50"/>
      <c r="RV183" s="50"/>
      <c r="RW183" s="50"/>
      <c r="RX183" s="50"/>
      <c r="RY183" s="50"/>
      <c r="RZ183" s="50"/>
      <c r="SA183" s="50"/>
      <c r="SB183" s="50"/>
      <c r="SC183" s="50"/>
      <c r="SD183" s="50"/>
      <c r="SE183" s="50"/>
      <c r="SF183" s="50"/>
      <c r="SG183" s="50"/>
      <c r="SH183" s="50"/>
      <c r="SI183" s="50"/>
      <c r="SJ183" s="50"/>
      <c r="SK183" s="50"/>
      <c r="SL183" s="50"/>
      <c r="SM183" s="50"/>
      <c r="SN183" s="50"/>
      <c r="SO183" s="50"/>
      <c r="SP183" s="50"/>
      <c r="SQ183" s="50"/>
      <c r="SR183" s="50"/>
      <c r="SS183" s="50"/>
      <c r="ST183" s="50"/>
      <c r="SU183" s="50"/>
      <c r="SV183" s="50"/>
      <c r="SW183" s="50"/>
      <c r="SX183" s="50"/>
      <c r="SY183" s="50"/>
      <c r="SZ183" s="50"/>
      <c r="TA183" s="50"/>
      <c r="TB183" s="50"/>
      <c r="TC183" s="50"/>
      <c r="TD183" s="50"/>
      <c r="TE183" s="50"/>
      <c r="TF183" s="50"/>
      <c r="TG183" s="50"/>
      <c r="TH183" s="50"/>
      <c r="TI183" s="50"/>
      <c r="TJ183" s="50"/>
      <c r="TK183" s="50"/>
      <c r="TL183" s="50"/>
      <c r="TM183" s="50"/>
      <c r="TN183" s="50"/>
      <c r="TO183" s="50"/>
      <c r="TP183" s="50"/>
      <c r="TQ183" s="50"/>
      <c r="TR183" s="50"/>
      <c r="TS183" s="50"/>
      <c r="TT183" s="50"/>
      <c r="TU183" s="50"/>
      <c r="TV183" s="50"/>
      <c r="TW183" s="50"/>
      <c r="TX183" s="50"/>
      <c r="TY183" s="50"/>
      <c r="TZ183" s="50"/>
      <c r="UA183" s="50"/>
      <c r="UB183" s="50"/>
      <c r="UC183" s="50"/>
      <c r="UD183" s="50"/>
      <c r="UE183" s="50"/>
      <c r="UF183" s="50"/>
      <c r="UG183" s="50"/>
      <c r="UH183" s="50"/>
      <c r="UI183" s="50"/>
      <c r="UJ183" s="50"/>
      <c r="UK183" s="50"/>
      <c r="UL183" s="50"/>
      <c r="UM183" s="50"/>
      <c r="UN183" s="50"/>
      <c r="UO183" s="50"/>
      <c r="UP183" s="50"/>
      <c r="UQ183" s="50"/>
      <c r="UR183" s="50"/>
      <c r="US183" s="50"/>
      <c r="UT183" s="50"/>
      <c r="UU183" s="50"/>
      <c r="UV183" s="50"/>
    </row>
    <row r="184" spans="1:568" s="51" customFormat="1" ht="123" customHeight="1" x14ac:dyDescent="1.75">
      <c r="A184" s="56"/>
      <c r="B184" s="44" t="s">
        <v>57</v>
      </c>
      <c r="C184" s="55"/>
      <c r="D184" s="55"/>
      <c r="E184" s="55"/>
      <c r="F184" s="109" t="s">
        <v>120</v>
      </c>
      <c r="G184" s="109" t="s">
        <v>120</v>
      </c>
      <c r="H184" s="109" t="s">
        <v>120</v>
      </c>
      <c r="I184" s="109" t="s">
        <v>120</v>
      </c>
      <c r="J184" s="86"/>
      <c r="K184" s="49"/>
      <c r="L184" s="49"/>
      <c r="M184" s="49"/>
      <c r="N184" s="54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  <c r="BN184" s="50"/>
      <c r="BO184" s="50"/>
      <c r="BP184" s="50"/>
      <c r="BQ184" s="50"/>
      <c r="BR184" s="50"/>
      <c r="BS184" s="50"/>
      <c r="BT184" s="50"/>
      <c r="BU184" s="50"/>
      <c r="BV184" s="50"/>
      <c r="BW184" s="50"/>
      <c r="BX184" s="50"/>
      <c r="BY184" s="50"/>
      <c r="BZ184" s="50"/>
      <c r="CA184" s="50"/>
      <c r="CB184" s="50"/>
      <c r="CC184" s="50"/>
      <c r="CD184" s="50"/>
      <c r="CE184" s="50"/>
      <c r="CF184" s="50"/>
      <c r="CG184" s="50"/>
      <c r="CH184" s="50"/>
      <c r="CI184" s="50"/>
      <c r="CJ184" s="50"/>
      <c r="CK184" s="50"/>
      <c r="CL184" s="50"/>
      <c r="CM184" s="50"/>
      <c r="CN184" s="50"/>
      <c r="CO184" s="50"/>
      <c r="CP184" s="50"/>
      <c r="CQ184" s="50"/>
      <c r="CR184" s="50"/>
      <c r="CS184" s="50"/>
      <c r="CT184" s="50"/>
      <c r="CU184" s="50"/>
      <c r="CV184" s="50"/>
      <c r="CW184" s="50"/>
      <c r="CX184" s="50"/>
      <c r="CY184" s="50"/>
      <c r="CZ184" s="50"/>
      <c r="DA184" s="50"/>
      <c r="DB184" s="50"/>
      <c r="DC184" s="50"/>
      <c r="DD184" s="50"/>
      <c r="DE184" s="50"/>
      <c r="DF184" s="50"/>
      <c r="DG184" s="50"/>
      <c r="DH184" s="50"/>
      <c r="DI184" s="50"/>
      <c r="DJ184" s="50"/>
      <c r="DK184" s="50"/>
      <c r="DL184" s="50"/>
      <c r="DM184" s="50"/>
      <c r="DN184" s="50"/>
      <c r="DO184" s="50"/>
      <c r="DP184" s="50"/>
      <c r="DQ184" s="50"/>
      <c r="DR184" s="50"/>
      <c r="DS184" s="50"/>
      <c r="DT184" s="50"/>
      <c r="DU184" s="50"/>
      <c r="DV184" s="50"/>
      <c r="DW184" s="50"/>
      <c r="DX184" s="50"/>
      <c r="DY184" s="50"/>
      <c r="DZ184" s="50"/>
      <c r="EA184" s="50"/>
      <c r="EB184" s="50"/>
      <c r="EC184" s="50"/>
      <c r="ED184" s="50"/>
      <c r="EE184" s="50"/>
      <c r="EF184" s="50"/>
      <c r="EG184" s="50"/>
      <c r="EH184" s="50"/>
      <c r="EI184" s="50"/>
      <c r="EJ184" s="50"/>
      <c r="EK184" s="50"/>
      <c r="EL184" s="50"/>
      <c r="EM184" s="50"/>
      <c r="EN184" s="50"/>
      <c r="EO184" s="50"/>
      <c r="EP184" s="50"/>
      <c r="EQ184" s="50"/>
      <c r="ER184" s="50"/>
      <c r="ES184" s="50"/>
      <c r="ET184" s="50"/>
      <c r="EU184" s="50"/>
      <c r="EV184" s="50"/>
      <c r="EW184" s="50"/>
      <c r="EX184" s="50"/>
      <c r="EY184" s="50"/>
      <c r="EZ184" s="50"/>
      <c r="FA184" s="50"/>
      <c r="FB184" s="50"/>
      <c r="FC184" s="50"/>
      <c r="FD184" s="50"/>
      <c r="FE184" s="50"/>
      <c r="FF184" s="50"/>
      <c r="FG184" s="50"/>
      <c r="FH184" s="50"/>
      <c r="FI184" s="50"/>
      <c r="FJ184" s="50"/>
      <c r="FK184" s="50"/>
      <c r="FL184" s="50"/>
      <c r="FM184" s="50"/>
      <c r="FN184" s="50"/>
      <c r="FO184" s="50"/>
      <c r="FP184" s="50"/>
      <c r="FQ184" s="50"/>
      <c r="FR184" s="50"/>
      <c r="FS184" s="50"/>
      <c r="FT184" s="50"/>
      <c r="FU184" s="50"/>
      <c r="FV184" s="50"/>
      <c r="FW184" s="50"/>
      <c r="FX184" s="50"/>
      <c r="FY184" s="50"/>
      <c r="FZ184" s="50"/>
      <c r="GA184" s="50"/>
      <c r="GB184" s="50"/>
      <c r="GC184" s="50"/>
      <c r="GD184" s="50"/>
      <c r="GE184" s="50"/>
      <c r="GF184" s="50"/>
      <c r="GG184" s="50"/>
      <c r="GH184" s="50"/>
      <c r="GI184" s="50"/>
      <c r="GJ184" s="50"/>
      <c r="GK184" s="50"/>
      <c r="GL184" s="50"/>
      <c r="GM184" s="50"/>
      <c r="GN184" s="50"/>
      <c r="GO184" s="50"/>
      <c r="GP184" s="50"/>
      <c r="GQ184" s="50"/>
      <c r="GR184" s="50"/>
      <c r="GS184" s="50"/>
      <c r="GT184" s="50"/>
      <c r="GU184" s="50"/>
      <c r="GV184" s="50"/>
      <c r="GW184" s="50"/>
      <c r="GX184" s="50"/>
      <c r="GY184" s="50"/>
      <c r="GZ184" s="50"/>
      <c r="HA184" s="50"/>
      <c r="HB184" s="50"/>
      <c r="HC184" s="50"/>
      <c r="HD184" s="50"/>
      <c r="HE184" s="50"/>
      <c r="HF184" s="50"/>
      <c r="HG184" s="50"/>
      <c r="HH184" s="50"/>
      <c r="HI184" s="50"/>
      <c r="HJ184" s="50"/>
      <c r="HK184" s="50"/>
      <c r="HL184" s="50"/>
      <c r="HM184" s="50"/>
      <c r="HN184" s="50"/>
      <c r="HO184" s="50"/>
      <c r="HP184" s="50"/>
      <c r="HQ184" s="50"/>
      <c r="HR184" s="50"/>
      <c r="HS184" s="50"/>
      <c r="HT184" s="50"/>
      <c r="HU184" s="50"/>
      <c r="HV184" s="50"/>
      <c r="HW184" s="50"/>
      <c r="HX184" s="50"/>
      <c r="HY184" s="50"/>
      <c r="HZ184" s="50"/>
      <c r="IA184" s="50"/>
      <c r="IB184" s="50"/>
      <c r="IC184" s="50"/>
      <c r="ID184" s="50"/>
      <c r="IE184" s="50"/>
      <c r="IF184" s="50"/>
      <c r="IG184" s="50"/>
      <c r="IH184" s="50"/>
      <c r="II184" s="50"/>
      <c r="IJ184" s="50"/>
      <c r="IK184" s="50"/>
      <c r="IL184" s="50"/>
      <c r="IM184" s="50"/>
      <c r="IN184" s="50"/>
      <c r="IO184" s="50"/>
      <c r="IP184" s="50"/>
      <c r="IQ184" s="50"/>
      <c r="IR184" s="50"/>
      <c r="IS184" s="50"/>
      <c r="IT184" s="50"/>
      <c r="IU184" s="50"/>
      <c r="IV184" s="50"/>
      <c r="IW184" s="50"/>
      <c r="IX184" s="50"/>
      <c r="IY184" s="50"/>
      <c r="IZ184" s="50"/>
      <c r="JA184" s="50"/>
      <c r="JB184" s="50"/>
      <c r="JC184" s="50"/>
      <c r="JD184" s="50"/>
      <c r="JE184" s="50"/>
      <c r="JF184" s="50"/>
      <c r="JG184" s="50"/>
      <c r="JH184" s="50"/>
      <c r="JI184" s="50"/>
      <c r="JJ184" s="50"/>
      <c r="JK184" s="50"/>
      <c r="JL184" s="50"/>
      <c r="JM184" s="50"/>
      <c r="JN184" s="50"/>
      <c r="JO184" s="50"/>
      <c r="JP184" s="50"/>
      <c r="JQ184" s="50"/>
      <c r="JR184" s="50"/>
      <c r="JS184" s="50"/>
      <c r="JT184" s="50"/>
      <c r="JU184" s="50"/>
      <c r="JV184" s="50"/>
      <c r="JW184" s="50"/>
      <c r="JX184" s="50"/>
      <c r="JY184" s="50"/>
      <c r="JZ184" s="50"/>
      <c r="KA184" s="50"/>
      <c r="KB184" s="50"/>
      <c r="KC184" s="50"/>
      <c r="KD184" s="50"/>
      <c r="KE184" s="50"/>
      <c r="KF184" s="50"/>
      <c r="KG184" s="50"/>
      <c r="KH184" s="50"/>
      <c r="KI184" s="50"/>
      <c r="KJ184" s="50"/>
      <c r="KK184" s="50"/>
      <c r="KL184" s="50"/>
      <c r="KM184" s="50"/>
      <c r="KN184" s="50"/>
      <c r="KO184" s="50"/>
      <c r="KP184" s="50"/>
      <c r="KQ184" s="50"/>
      <c r="KR184" s="50"/>
      <c r="KS184" s="50"/>
      <c r="KT184" s="50"/>
      <c r="KU184" s="50"/>
      <c r="KV184" s="50"/>
      <c r="KW184" s="50"/>
      <c r="KX184" s="50"/>
      <c r="KY184" s="50"/>
      <c r="KZ184" s="50"/>
      <c r="LA184" s="50"/>
      <c r="LB184" s="50"/>
      <c r="LC184" s="50"/>
      <c r="LD184" s="50"/>
      <c r="LE184" s="50"/>
      <c r="LF184" s="50"/>
      <c r="LG184" s="50"/>
      <c r="LH184" s="50"/>
      <c r="LI184" s="50"/>
      <c r="LJ184" s="50"/>
      <c r="LK184" s="50"/>
      <c r="LL184" s="50"/>
      <c r="LM184" s="50"/>
      <c r="LN184" s="50"/>
      <c r="LO184" s="50"/>
      <c r="LP184" s="50"/>
      <c r="LQ184" s="50"/>
      <c r="LR184" s="50"/>
      <c r="LS184" s="50"/>
      <c r="LT184" s="50"/>
      <c r="LU184" s="50"/>
      <c r="LV184" s="50"/>
      <c r="LW184" s="50"/>
      <c r="LX184" s="50"/>
      <c r="LY184" s="50"/>
      <c r="LZ184" s="50"/>
      <c r="MA184" s="50"/>
      <c r="MB184" s="50"/>
      <c r="MC184" s="50"/>
      <c r="MD184" s="50"/>
      <c r="ME184" s="50"/>
      <c r="MF184" s="50"/>
      <c r="MG184" s="50"/>
      <c r="MH184" s="50"/>
      <c r="MI184" s="50"/>
      <c r="MJ184" s="50"/>
      <c r="MK184" s="50"/>
      <c r="ML184" s="50"/>
      <c r="MM184" s="50"/>
      <c r="MN184" s="50"/>
      <c r="MO184" s="50"/>
      <c r="MP184" s="50"/>
      <c r="MQ184" s="50"/>
      <c r="MR184" s="50"/>
      <c r="MS184" s="50"/>
      <c r="MT184" s="50"/>
      <c r="MU184" s="50"/>
      <c r="MV184" s="50"/>
      <c r="MW184" s="50"/>
      <c r="MX184" s="50"/>
      <c r="MY184" s="50"/>
      <c r="MZ184" s="50"/>
      <c r="NA184" s="50"/>
      <c r="NB184" s="50"/>
      <c r="NC184" s="50"/>
      <c r="ND184" s="50"/>
      <c r="NE184" s="50"/>
      <c r="NF184" s="50"/>
      <c r="NG184" s="50"/>
      <c r="NH184" s="50"/>
      <c r="NI184" s="50"/>
      <c r="NJ184" s="50"/>
      <c r="NK184" s="50"/>
      <c r="NL184" s="50"/>
      <c r="NM184" s="50"/>
      <c r="NN184" s="50"/>
      <c r="NO184" s="50"/>
      <c r="NP184" s="50"/>
      <c r="NQ184" s="50"/>
      <c r="NR184" s="50"/>
      <c r="NS184" s="50"/>
      <c r="NT184" s="50"/>
      <c r="NU184" s="50"/>
      <c r="NV184" s="50"/>
      <c r="NW184" s="50"/>
      <c r="NX184" s="50"/>
      <c r="NY184" s="50"/>
      <c r="NZ184" s="50"/>
      <c r="OA184" s="50"/>
      <c r="OB184" s="50"/>
      <c r="OC184" s="50"/>
      <c r="OD184" s="50"/>
      <c r="OE184" s="50"/>
      <c r="OF184" s="50"/>
      <c r="OG184" s="50"/>
      <c r="OH184" s="50"/>
      <c r="OI184" s="50"/>
      <c r="OJ184" s="50"/>
      <c r="OK184" s="50"/>
      <c r="OL184" s="50"/>
      <c r="OM184" s="50"/>
      <c r="ON184" s="50"/>
      <c r="OO184" s="50"/>
      <c r="OP184" s="50"/>
      <c r="OQ184" s="50"/>
      <c r="OR184" s="50"/>
      <c r="OS184" s="50"/>
      <c r="OT184" s="50"/>
      <c r="OU184" s="50"/>
      <c r="OV184" s="50"/>
      <c r="OW184" s="50"/>
      <c r="OX184" s="50"/>
      <c r="OY184" s="50"/>
      <c r="OZ184" s="50"/>
      <c r="PA184" s="50"/>
      <c r="PB184" s="50"/>
      <c r="PC184" s="50"/>
      <c r="PD184" s="50"/>
      <c r="PE184" s="50"/>
      <c r="PF184" s="50"/>
      <c r="PG184" s="50"/>
      <c r="PH184" s="50"/>
      <c r="PI184" s="50"/>
      <c r="PJ184" s="50"/>
      <c r="PK184" s="50"/>
      <c r="PL184" s="50"/>
      <c r="PM184" s="50"/>
      <c r="PN184" s="50"/>
      <c r="PO184" s="50"/>
      <c r="PP184" s="50"/>
      <c r="PQ184" s="50"/>
      <c r="PR184" s="50"/>
      <c r="PS184" s="50"/>
      <c r="PT184" s="50"/>
      <c r="PU184" s="50"/>
      <c r="PV184" s="50"/>
      <c r="PW184" s="50"/>
      <c r="PX184" s="50"/>
      <c r="PY184" s="50"/>
      <c r="PZ184" s="50"/>
      <c r="QA184" s="50"/>
      <c r="QB184" s="50"/>
      <c r="QC184" s="50"/>
      <c r="QD184" s="50"/>
      <c r="QE184" s="50"/>
      <c r="QF184" s="50"/>
      <c r="QG184" s="50"/>
      <c r="QH184" s="50"/>
      <c r="QI184" s="50"/>
      <c r="QJ184" s="50"/>
      <c r="QK184" s="50"/>
      <c r="QL184" s="50"/>
      <c r="QM184" s="50"/>
      <c r="QN184" s="50"/>
      <c r="QO184" s="50"/>
      <c r="QP184" s="50"/>
      <c r="QQ184" s="50"/>
      <c r="QR184" s="50"/>
      <c r="QS184" s="50"/>
      <c r="QT184" s="50"/>
      <c r="QU184" s="50"/>
      <c r="QV184" s="50"/>
      <c r="QW184" s="50"/>
      <c r="QX184" s="50"/>
      <c r="QY184" s="50"/>
      <c r="QZ184" s="50"/>
      <c r="RA184" s="50"/>
      <c r="RB184" s="50"/>
      <c r="RC184" s="50"/>
      <c r="RD184" s="50"/>
      <c r="RE184" s="50"/>
      <c r="RF184" s="50"/>
      <c r="RG184" s="50"/>
      <c r="RH184" s="50"/>
      <c r="RI184" s="50"/>
      <c r="RJ184" s="50"/>
      <c r="RK184" s="50"/>
      <c r="RL184" s="50"/>
      <c r="RM184" s="50"/>
      <c r="RN184" s="50"/>
      <c r="RO184" s="50"/>
      <c r="RP184" s="50"/>
      <c r="RQ184" s="50"/>
      <c r="RR184" s="50"/>
      <c r="RS184" s="50"/>
      <c r="RT184" s="50"/>
      <c r="RU184" s="50"/>
      <c r="RV184" s="50"/>
      <c r="RW184" s="50"/>
      <c r="RX184" s="50"/>
      <c r="RY184" s="50"/>
      <c r="RZ184" s="50"/>
      <c r="SA184" s="50"/>
      <c r="SB184" s="50"/>
      <c r="SC184" s="50"/>
      <c r="SD184" s="50"/>
      <c r="SE184" s="50"/>
      <c r="SF184" s="50"/>
      <c r="SG184" s="50"/>
      <c r="SH184" s="50"/>
      <c r="SI184" s="50"/>
      <c r="SJ184" s="50"/>
      <c r="SK184" s="50"/>
      <c r="SL184" s="50"/>
      <c r="SM184" s="50"/>
      <c r="SN184" s="50"/>
      <c r="SO184" s="50"/>
      <c r="SP184" s="50"/>
      <c r="SQ184" s="50"/>
      <c r="SR184" s="50"/>
      <c r="SS184" s="50"/>
      <c r="ST184" s="50"/>
      <c r="SU184" s="50"/>
      <c r="SV184" s="50"/>
      <c r="SW184" s="50"/>
      <c r="SX184" s="50"/>
      <c r="SY184" s="50"/>
      <c r="SZ184" s="50"/>
      <c r="TA184" s="50"/>
      <c r="TB184" s="50"/>
      <c r="TC184" s="50"/>
      <c r="TD184" s="50"/>
      <c r="TE184" s="50"/>
      <c r="TF184" s="50"/>
      <c r="TG184" s="50"/>
      <c r="TH184" s="50"/>
      <c r="TI184" s="50"/>
      <c r="TJ184" s="50"/>
      <c r="TK184" s="50"/>
      <c r="TL184" s="50"/>
      <c r="TM184" s="50"/>
      <c r="TN184" s="50"/>
      <c r="TO184" s="50"/>
      <c r="TP184" s="50"/>
      <c r="TQ184" s="50"/>
      <c r="TR184" s="50"/>
      <c r="TS184" s="50"/>
      <c r="TT184" s="50"/>
      <c r="TU184" s="50"/>
      <c r="TV184" s="50"/>
      <c r="TW184" s="50"/>
      <c r="TX184" s="50"/>
      <c r="TY184" s="50"/>
      <c r="TZ184" s="50"/>
      <c r="UA184" s="50"/>
      <c r="UB184" s="50"/>
      <c r="UC184" s="50"/>
      <c r="UD184" s="50"/>
      <c r="UE184" s="50"/>
      <c r="UF184" s="50"/>
      <c r="UG184" s="50"/>
      <c r="UH184" s="50"/>
      <c r="UI184" s="50"/>
      <c r="UJ184" s="50"/>
      <c r="UK184" s="50"/>
      <c r="UL184" s="50"/>
      <c r="UM184" s="50"/>
      <c r="UN184" s="50"/>
      <c r="UO184" s="50"/>
      <c r="UP184" s="50"/>
      <c r="UQ184" s="50"/>
      <c r="UR184" s="50"/>
      <c r="US184" s="50"/>
      <c r="UT184" s="50"/>
      <c r="UU184" s="50"/>
      <c r="UV184" s="50"/>
    </row>
    <row r="185" spans="1:568" s="51" customFormat="1" ht="136.5" customHeight="1" x14ac:dyDescent="1.75">
      <c r="A185" s="110"/>
      <c r="B185" s="52"/>
      <c r="C185" s="57"/>
      <c r="D185" s="57"/>
      <c r="E185" s="209">
        <v>11</v>
      </c>
      <c r="F185" s="209"/>
      <c r="G185" s="116"/>
      <c r="H185" s="116"/>
      <c r="I185" s="116"/>
      <c r="J185" s="117"/>
      <c r="K185" s="49"/>
      <c r="L185" s="49"/>
      <c r="M185" s="49"/>
      <c r="N185" s="54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  <c r="AQ185" s="50"/>
      <c r="AR185" s="50"/>
      <c r="AS185" s="50"/>
      <c r="AT185" s="50"/>
      <c r="AU185" s="50"/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  <c r="BG185" s="50"/>
      <c r="BH185" s="50"/>
      <c r="BI185" s="50"/>
      <c r="BJ185" s="50"/>
      <c r="BK185" s="50"/>
      <c r="BL185" s="50"/>
      <c r="BM185" s="50"/>
      <c r="BN185" s="50"/>
      <c r="BO185" s="50"/>
      <c r="BP185" s="50"/>
      <c r="BQ185" s="50"/>
      <c r="BR185" s="50"/>
      <c r="BS185" s="50"/>
      <c r="BT185" s="50"/>
      <c r="BU185" s="50"/>
      <c r="BV185" s="50"/>
      <c r="BW185" s="50"/>
      <c r="BX185" s="50"/>
      <c r="BY185" s="50"/>
      <c r="BZ185" s="50"/>
      <c r="CA185" s="50"/>
      <c r="CB185" s="50"/>
      <c r="CC185" s="50"/>
      <c r="CD185" s="50"/>
      <c r="CE185" s="50"/>
      <c r="CF185" s="50"/>
      <c r="CG185" s="50"/>
      <c r="CH185" s="50"/>
      <c r="CI185" s="50"/>
      <c r="CJ185" s="50"/>
      <c r="CK185" s="50"/>
      <c r="CL185" s="50"/>
      <c r="CM185" s="50"/>
      <c r="CN185" s="50"/>
      <c r="CO185" s="50"/>
      <c r="CP185" s="50"/>
      <c r="CQ185" s="50"/>
      <c r="CR185" s="50"/>
      <c r="CS185" s="50"/>
      <c r="CT185" s="50"/>
      <c r="CU185" s="50"/>
      <c r="CV185" s="50"/>
      <c r="CW185" s="50"/>
      <c r="CX185" s="50"/>
      <c r="CY185" s="50"/>
      <c r="CZ185" s="50"/>
      <c r="DA185" s="50"/>
      <c r="DB185" s="50"/>
      <c r="DC185" s="50"/>
      <c r="DD185" s="50"/>
      <c r="DE185" s="50"/>
      <c r="DF185" s="50"/>
      <c r="DG185" s="50"/>
      <c r="DH185" s="50"/>
      <c r="DI185" s="50"/>
      <c r="DJ185" s="50"/>
      <c r="DK185" s="50"/>
      <c r="DL185" s="50"/>
      <c r="DM185" s="50"/>
      <c r="DN185" s="50"/>
      <c r="DO185" s="50"/>
      <c r="DP185" s="50"/>
      <c r="DQ185" s="50"/>
      <c r="DR185" s="50"/>
      <c r="DS185" s="50"/>
      <c r="DT185" s="50"/>
      <c r="DU185" s="50"/>
      <c r="DV185" s="50"/>
      <c r="DW185" s="50"/>
      <c r="DX185" s="50"/>
      <c r="DY185" s="50"/>
      <c r="DZ185" s="50"/>
      <c r="EA185" s="50"/>
      <c r="EB185" s="50"/>
      <c r="EC185" s="50"/>
      <c r="ED185" s="50"/>
      <c r="EE185" s="50"/>
      <c r="EF185" s="50"/>
      <c r="EG185" s="50"/>
      <c r="EH185" s="50"/>
      <c r="EI185" s="50"/>
      <c r="EJ185" s="50"/>
      <c r="EK185" s="50"/>
      <c r="EL185" s="50"/>
      <c r="EM185" s="50"/>
      <c r="EN185" s="50"/>
      <c r="EO185" s="50"/>
      <c r="EP185" s="50"/>
      <c r="EQ185" s="50"/>
      <c r="ER185" s="50"/>
      <c r="ES185" s="50"/>
      <c r="ET185" s="50"/>
      <c r="EU185" s="50"/>
      <c r="EV185" s="50"/>
      <c r="EW185" s="50"/>
      <c r="EX185" s="50"/>
      <c r="EY185" s="50"/>
      <c r="EZ185" s="50"/>
      <c r="FA185" s="50"/>
      <c r="FB185" s="50"/>
      <c r="FC185" s="50"/>
      <c r="FD185" s="50"/>
      <c r="FE185" s="50"/>
      <c r="FF185" s="50"/>
      <c r="FG185" s="50"/>
      <c r="FH185" s="50"/>
      <c r="FI185" s="50"/>
      <c r="FJ185" s="50"/>
      <c r="FK185" s="50"/>
      <c r="FL185" s="50"/>
      <c r="FM185" s="50"/>
      <c r="FN185" s="50"/>
      <c r="FO185" s="50"/>
      <c r="FP185" s="50"/>
      <c r="FQ185" s="50"/>
      <c r="FR185" s="50"/>
      <c r="FS185" s="50"/>
      <c r="FT185" s="50"/>
      <c r="FU185" s="50"/>
      <c r="FV185" s="50"/>
      <c r="FW185" s="50"/>
      <c r="FX185" s="50"/>
      <c r="FY185" s="50"/>
      <c r="FZ185" s="50"/>
      <c r="GA185" s="50"/>
      <c r="GB185" s="50"/>
      <c r="GC185" s="50"/>
      <c r="GD185" s="50"/>
      <c r="GE185" s="50"/>
      <c r="GF185" s="50"/>
      <c r="GG185" s="50"/>
      <c r="GH185" s="50"/>
      <c r="GI185" s="50"/>
      <c r="GJ185" s="50"/>
      <c r="GK185" s="50"/>
      <c r="GL185" s="50"/>
      <c r="GM185" s="50"/>
      <c r="GN185" s="50"/>
      <c r="GO185" s="50"/>
      <c r="GP185" s="50"/>
      <c r="GQ185" s="50"/>
      <c r="GR185" s="50"/>
      <c r="GS185" s="50"/>
      <c r="GT185" s="50"/>
      <c r="GU185" s="50"/>
      <c r="GV185" s="50"/>
      <c r="GW185" s="50"/>
      <c r="GX185" s="50"/>
      <c r="GY185" s="50"/>
      <c r="GZ185" s="50"/>
      <c r="HA185" s="50"/>
      <c r="HB185" s="50"/>
      <c r="HC185" s="50"/>
      <c r="HD185" s="50"/>
      <c r="HE185" s="50"/>
      <c r="HF185" s="50"/>
      <c r="HG185" s="50"/>
      <c r="HH185" s="50"/>
      <c r="HI185" s="50"/>
      <c r="HJ185" s="50"/>
      <c r="HK185" s="50"/>
      <c r="HL185" s="50"/>
      <c r="HM185" s="50"/>
      <c r="HN185" s="50"/>
      <c r="HO185" s="50"/>
      <c r="HP185" s="50"/>
      <c r="HQ185" s="50"/>
      <c r="HR185" s="50"/>
      <c r="HS185" s="50"/>
      <c r="HT185" s="50"/>
      <c r="HU185" s="50"/>
      <c r="HV185" s="50"/>
      <c r="HW185" s="50"/>
      <c r="HX185" s="50"/>
      <c r="HY185" s="50"/>
      <c r="HZ185" s="50"/>
      <c r="IA185" s="50"/>
      <c r="IB185" s="50"/>
      <c r="IC185" s="50"/>
      <c r="ID185" s="50"/>
      <c r="IE185" s="50"/>
      <c r="IF185" s="50"/>
      <c r="IG185" s="50"/>
      <c r="IH185" s="50"/>
      <c r="II185" s="50"/>
      <c r="IJ185" s="50"/>
      <c r="IK185" s="50"/>
      <c r="IL185" s="50"/>
      <c r="IM185" s="50"/>
      <c r="IN185" s="50"/>
      <c r="IO185" s="50"/>
      <c r="IP185" s="50"/>
      <c r="IQ185" s="50"/>
      <c r="IR185" s="50"/>
      <c r="IS185" s="50"/>
      <c r="IT185" s="50"/>
      <c r="IU185" s="50"/>
      <c r="IV185" s="50"/>
      <c r="IW185" s="50"/>
      <c r="IX185" s="50"/>
      <c r="IY185" s="50"/>
      <c r="IZ185" s="50"/>
      <c r="JA185" s="50"/>
      <c r="JB185" s="50"/>
      <c r="JC185" s="50"/>
      <c r="JD185" s="50"/>
      <c r="JE185" s="50"/>
      <c r="JF185" s="50"/>
      <c r="JG185" s="50"/>
      <c r="JH185" s="50"/>
      <c r="JI185" s="50"/>
      <c r="JJ185" s="50"/>
      <c r="JK185" s="50"/>
      <c r="JL185" s="50"/>
      <c r="JM185" s="50"/>
      <c r="JN185" s="50"/>
      <c r="JO185" s="50"/>
      <c r="JP185" s="50"/>
      <c r="JQ185" s="50"/>
      <c r="JR185" s="50"/>
      <c r="JS185" s="50"/>
      <c r="JT185" s="50"/>
      <c r="JU185" s="50"/>
      <c r="JV185" s="50"/>
      <c r="JW185" s="50"/>
      <c r="JX185" s="50"/>
      <c r="JY185" s="50"/>
      <c r="JZ185" s="50"/>
      <c r="KA185" s="50"/>
      <c r="KB185" s="50"/>
      <c r="KC185" s="50"/>
      <c r="KD185" s="50"/>
      <c r="KE185" s="50"/>
      <c r="KF185" s="50"/>
      <c r="KG185" s="50"/>
      <c r="KH185" s="50"/>
      <c r="KI185" s="50"/>
      <c r="KJ185" s="50"/>
      <c r="KK185" s="50"/>
      <c r="KL185" s="50"/>
      <c r="KM185" s="50"/>
      <c r="KN185" s="50"/>
      <c r="KO185" s="50"/>
      <c r="KP185" s="50"/>
      <c r="KQ185" s="50"/>
      <c r="KR185" s="50"/>
      <c r="KS185" s="50"/>
      <c r="KT185" s="50"/>
      <c r="KU185" s="50"/>
      <c r="KV185" s="50"/>
      <c r="KW185" s="50"/>
      <c r="KX185" s="50"/>
      <c r="KY185" s="50"/>
      <c r="KZ185" s="50"/>
      <c r="LA185" s="50"/>
      <c r="LB185" s="50"/>
      <c r="LC185" s="50"/>
      <c r="LD185" s="50"/>
      <c r="LE185" s="50"/>
      <c r="LF185" s="50"/>
      <c r="LG185" s="50"/>
      <c r="LH185" s="50"/>
      <c r="LI185" s="50"/>
      <c r="LJ185" s="50"/>
      <c r="LK185" s="50"/>
      <c r="LL185" s="50"/>
      <c r="LM185" s="50"/>
      <c r="LN185" s="50"/>
      <c r="LO185" s="50"/>
      <c r="LP185" s="50"/>
      <c r="LQ185" s="50"/>
      <c r="LR185" s="50"/>
      <c r="LS185" s="50"/>
      <c r="LT185" s="50"/>
      <c r="LU185" s="50"/>
      <c r="LV185" s="50"/>
      <c r="LW185" s="50"/>
      <c r="LX185" s="50"/>
      <c r="LY185" s="50"/>
      <c r="LZ185" s="50"/>
      <c r="MA185" s="50"/>
      <c r="MB185" s="50"/>
      <c r="MC185" s="50"/>
      <c r="MD185" s="50"/>
      <c r="ME185" s="50"/>
      <c r="MF185" s="50"/>
      <c r="MG185" s="50"/>
      <c r="MH185" s="50"/>
      <c r="MI185" s="50"/>
      <c r="MJ185" s="50"/>
      <c r="MK185" s="50"/>
      <c r="ML185" s="50"/>
      <c r="MM185" s="50"/>
      <c r="MN185" s="50"/>
      <c r="MO185" s="50"/>
      <c r="MP185" s="50"/>
      <c r="MQ185" s="50"/>
      <c r="MR185" s="50"/>
      <c r="MS185" s="50"/>
      <c r="MT185" s="50"/>
      <c r="MU185" s="50"/>
      <c r="MV185" s="50"/>
      <c r="MW185" s="50"/>
      <c r="MX185" s="50"/>
      <c r="MY185" s="50"/>
      <c r="MZ185" s="50"/>
      <c r="NA185" s="50"/>
      <c r="NB185" s="50"/>
      <c r="NC185" s="50"/>
      <c r="ND185" s="50"/>
      <c r="NE185" s="50"/>
      <c r="NF185" s="50"/>
      <c r="NG185" s="50"/>
      <c r="NH185" s="50"/>
      <c r="NI185" s="50"/>
      <c r="NJ185" s="50"/>
      <c r="NK185" s="50"/>
      <c r="NL185" s="50"/>
      <c r="NM185" s="50"/>
      <c r="NN185" s="50"/>
      <c r="NO185" s="50"/>
      <c r="NP185" s="50"/>
      <c r="NQ185" s="50"/>
      <c r="NR185" s="50"/>
      <c r="NS185" s="50"/>
      <c r="NT185" s="50"/>
      <c r="NU185" s="50"/>
      <c r="NV185" s="50"/>
      <c r="NW185" s="50"/>
      <c r="NX185" s="50"/>
      <c r="NY185" s="50"/>
      <c r="NZ185" s="50"/>
      <c r="OA185" s="50"/>
      <c r="OB185" s="50"/>
      <c r="OC185" s="50"/>
      <c r="OD185" s="50"/>
      <c r="OE185" s="50"/>
      <c r="OF185" s="50"/>
      <c r="OG185" s="50"/>
      <c r="OH185" s="50"/>
      <c r="OI185" s="50"/>
      <c r="OJ185" s="50"/>
      <c r="OK185" s="50"/>
      <c r="OL185" s="50"/>
      <c r="OM185" s="50"/>
      <c r="ON185" s="50"/>
      <c r="OO185" s="50"/>
      <c r="OP185" s="50"/>
      <c r="OQ185" s="50"/>
      <c r="OR185" s="50"/>
      <c r="OS185" s="50"/>
      <c r="OT185" s="50"/>
      <c r="OU185" s="50"/>
      <c r="OV185" s="50"/>
      <c r="OW185" s="50"/>
      <c r="OX185" s="50"/>
      <c r="OY185" s="50"/>
      <c r="OZ185" s="50"/>
      <c r="PA185" s="50"/>
      <c r="PB185" s="50"/>
      <c r="PC185" s="50"/>
      <c r="PD185" s="50"/>
      <c r="PE185" s="50"/>
      <c r="PF185" s="50"/>
      <c r="PG185" s="50"/>
      <c r="PH185" s="50"/>
      <c r="PI185" s="50"/>
      <c r="PJ185" s="50"/>
      <c r="PK185" s="50"/>
      <c r="PL185" s="50"/>
      <c r="PM185" s="50"/>
      <c r="PN185" s="50"/>
      <c r="PO185" s="50"/>
      <c r="PP185" s="50"/>
      <c r="PQ185" s="50"/>
      <c r="PR185" s="50"/>
      <c r="PS185" s="50"/>
      <c r="PT185" s="50"/>
      <c r="PU185" s="50"/>
      <c r="PV185" s="50"/>
      <c r="PW185" s="50"/>
      <c r="PX185" s="50"/>
      <c r="PY185" s="50"/>
      <c r="PZ185" s="50"/>
      <c r="QA185" s="50"/>
      <c r="QB185" s="50"/>
      <c r="QC185" s="50"/>
      <c r="QD185" s="50"/>
      <c r="QE185" s="50"/>
      <c r="QF185" s="50"/>
      <c r="QG185" s="50"/>
      <c r="QH185" s="50"/>
      <c r="QI185" s="50"/>
      <c r="QJ185" s="50"/>
      <c r="QK185" s="50"/>
      <c r="QL185" s="50"/>
      <c r="QM185" s="50"/>
      <c r="QN185" s="50"/>
      <c r="QO185" s="50"/>
      <c r="QP185" s="50"/>
      <c r="QQ185" s="50"/>
      <c r="QR185" s="50"/>
      <c r="QS185" s="50"/>
      <c r="QT185" s="50"/>
      <c r="QU185" s="50"/>
      <c r="QV185" s="50"/>
      <c r="QW185" s="50"/>
      <c r="QX185" s="50"/>
      <c r="QY185" s="50"/>
      <c r="QZ185" s="50"/>
      <c r="RA185" s="50"/>
      <c r="RB185" s="50"/>
      <c r="RC185" s="50"/>
      <c r="RD185" s="50"/>
      <c r="RE185" s="50"/>
      <c r="RF185" s="50"/>
      <c r="RG185" s="50"/>
      <c r="RH185" s="50"/>
      <c r="RI185" s="50"/>
      <c r="RJ185" s="50"/>
      <c r="RK185" s="50"/>
      <c r="RL185" s="50"/>
      <c r="RM185" s="50"/>
      <c r="RN185" s="50"/>
      <c r="RO185" s="50"/>
      <c r="RP185" s="50"/>
      <c r="RQ185" s="50"/>
      <c r="RR185" s="50"/>
      <c r="RS185" s="50"/>
      <c r="RT185" s="50"/>
      <c r="RU185" s="50"/>
      <c r="RV185" s="50"/>
      <c r="RW185" s="50"/>
      <c r="RX185" s="50"/>
      <c r="RY185" s="50"/>
      <c r="RZ185" s="50"/>
      <c r="SA185" s="50"/>
      <c r="SB185" s="50"/>
      <c r="SC185" s="50"/>
      <c r="SD185" s="50"/>
      <c r="SE185" s="50"/>
      <c r="SF185" s="50"/>
      <c r="SG185" s="50"/>
      <c r="SH185" s="50"/>
      <c r="SI185" s="50"/>
      <c r="SJ185" s="50"/>
      <c r="SK185" s="50"/>
      <c r="SL185" s="50"/>
      <c r="SM185" s="50"/>
      <c r="SN185" s="50"/>
      <c r="SO185" s="50"/>
      <c r="SP185" s="50"/>
      <c r="SQ185" s="50"/>
      <c r="SR185" s="50"/>
      <c r="SS185" s="50"/>
      <c r="ST185" s="50"/>
      <c r="SU185" s="50"/>
      <c r="SV185" s="50"/>
      <c r="SW185" s="50"/>
      <c r="SX185" s="50"/>
      <c r="SY185" s="50"/>
      <c r="SZ185" s="50"/>
      <c r="TA185" s="50"/>
      <c r="TB185" s="50"/>
      <c r="TC185" s="50"/>
      <c r="TD185" s="50"/>
      <c r="TE185" s="50"/>
      <c r="TF185" s="50"/>
      <c r="TG185" s="50"/>
      <c r="TH185" s="50"/>
      <c r="TI185" s="50"/>
      <c r="TJ185" s="50"/>
      <c r="TK185" s="50"/>
      <c r="TL185" s="50"/>
      <c r="TM185" s="50"/>
      <c r="TN185" s="50"/>
      <c r="TO185" s="50"/>
      <c r="TP185" s="50"/>
      <c r="TQ185" s="50"/>
      <c r="TR185" s="50"/>
      <c r="TS185" s="50"/>
      <c r="TT185" s="50"/>
      <c r="TU185" s="50"/>
      <c r="TV185" s="50"/>
      <c r="TW185" s="50"/>
      <c r="TX185" s="50"/>
      <c r="TY185" s="50"/>
      <c r="TZ185" s="50"/>
      <c r="UA185" s="50"/>
      <c r="UB185" s="50"/>
      <c r="UC185" s="50"/>
      <c r="UD185" s="50"/>
      <c r="UE185" s="50"/>
      <c r="UF185" s="50"/>
      <c r="UG185" s="50"/>
      <c r="UH185" s="50"/>
      <c r="UI185" s="50"/>
      <c r="UJ185" s="50"/>
      <c r="UK185" s="50"/>
      <c r="UL185" s="50"/>
      <c r="UM185" s="50"/>
      <c r="UN185" s="50"/>
      <c r="UO185" s="50"/>
      <c r="UP185" s="50"/>
      <c r="UQ185" s="50"/>
      <c r="UR185" s="50"/>
      <c r="US185" s="50"/>
      <c r="UT185" s="50"/>
      <c r="UU185" s="50"/>
      <c r="UV185" s="50"/>
    </row>
    <row r="186" spans="1:568" s="51" customFormat="1" ht="234.75" customHeight="1" x14ac:dyDescent="1.75">
      <c r="A186" s="110"/>
      <c r="B186" s="52"/>
      <c r="C186" s="57"/>
      <c r="D186" s="57"/>
      <c r="E186" s="117"/>
      <c r="F186" s="116"/>
      <c r="G186" s="116"/>
      <c r="H186" s="134" t="s">
        <v>116</v>
      </c>
      <c r="I186" s="134"/>
      <c r="J186" s="134"/>
      <c r="K186" s="49"/>
      <c r="L186" s="49"/>
      <c r="M186" s="49"/>
      <c r="N186" s="54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  <c r="AQ186" s="50"/>
      <c r="AR186" s="50"/>
      <c r="AS186" s="50"/>
      <c r="AT186" s="50"/>
      <c r="AU186" s="50"/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50"/>
      <c r="BG186" s="50"/>
      <c r="BH186" s="50"/>
      <c r="BI186" s="50"/>
      <c r="BJ186" s="50"/>
      <c r="BK186" s="50"/>
      <c r="BL186" s="50"/>
      <c r="BM186" s="50"/>
      <c r="BN186" s="50"/>
      <c r="BO186" s="50"/>
      <c r="BP186" s="50"/>
      <c r="BQ186" s="50"/>
      <c r="BR186" s="50"/>
      <c r="BS186" s="50"/>
      <c r="BT186" s="50"/>
      <c r="BU186" s="50"/>
      <c r="BV186" s="50"/>
      <c r="BW186" s="50"/>
      <c r="BX186" s="50"/>
      <c r="BY186" s="50"/>
      <c r="BZ186" s="50"/>
      <c r="CA186" s="50"/>
      <c r="CB186" s="50"/>
      <c r="CC186" s="50"/>
      <c r="CD186" s="50"/>
      <c r="CE186" s="50"/>
      <c r="CF186" s="50"/>
      <c r="CG186" s="50"/>
      <c r="CH186" s="50"/>
      <c r="CI186" s="50"/>
      <c r="CJ186" s="50"/>
      <c r="CK186" s="50"/>
      <c r="CL186" s="50"/>
      <c r="CM186" s="50"/>
      <c r="CN186" s="50"/>
      <c r="CO186" s="50"/>
      <c r="CP186" s="50"/>
      <c r="CQ186" s="50"/>
      <c r="CR186" s="50"/>
      <c r="CS186" s="50"/>
      <c r="CT186" s="50"/>
      <c r="CU186" s="50"/>
      <c r="CV186" s="50"/>
      <c r="CW186" s="50"/>
      <c r="CX186" s="50"/>
      <c r="CY186" s="50"/>
      <c r="CZ186" s="50"/>
      <c r="DA186" s="50"/>
      <c r="DB186" s="50"/>
      <c r="DC186" s="50"/>
      <c r="DD186" s="50"/>
      <c r="DE186" s="50"/>
      <c r="DF186" s="50"/>
      <c r="DG186" s="50"/>
      <c r="DH186" s="50"/>
      <c r="DI186" s="50"/>
      <c r="DJ186" s="50"/>
      <c r="DK186" s="50"/>
      <c r="DL186" s="50"/>
      <c r="DM186" s="50"/>
      <c r="DN186" s="50"/>
      <c r="DO186" s="50"/>
      <c r="DP186" s="50"/>
      <c r="DQ186" s="50"/>
      <c r="DR186" s="50"/>
      <c r="DS186" s="50"/>
      <c r="DT186" s="50"/>
      <c r="DU186" s="50"/>
      <c r="DV186" s="50"/>
      <c r="DW186" s="50"/>
      <c r="DX186" s="50"/>
      <c r="DY186" s="50"/>
      <c r="DZ186" s="50"/>
      <c r="EA186" s="50"/>
      <c r="EB186" s="50"/>
      <c r="EC186" s="50"/>
      <c r="ED186" s="50"/>
      <c r="EE186" s="50"/>
      <c r="EF186" s="50"/>
      <c r="EG186" s="50"/>
      <c r="EH186" s="50"/>
      <c r="EI186" s="50"/>
      <c r="EJ186" s="50"/>
      <c r="EK186" s="50"/>
      <c r="EL186" s="50"/>
      <c r="EM186" s="50"/>
      <c r="EN186" s="50"/>
      <c r="EO186" s="50"/>
      <c r="EP186" s="50"/>
      <c r="EQ186" s="50"/>
      <c r="ER186" s="50"/>
      <c r="ES186" s="50"/>
      <c r="ET186" s="50"/>
      <c r="EU186" s="50"/>
      <c r="EV186" s="50"/>
      <c r="EW186" s="50"/>
      <c r="EX186" s="50"/>
      <c r="EY186" s="50"/>
      <c r="EZ186" s="50"/>
      <c r="FA186" s="50"/>
      <c r="FB186" s="50"/>
      <c r="FC186" s="50"/>
      <c r="FD186" s="50"/>
      <c r="FE186" s="50"/>
      <c r="FF186" s="50"/>
      <c r="FG186" s="50"/>
      <c r="FH186" s="50"/>
      <c r="FI186" s="50"/>
      <c r="FJ186" s="50"/>
      <c r="FK186" s="50"/>
      <c r="FL186" s="50"/>
      <c r="FM186" s="50"/>
      <c r="FN186" s="50"/>
      <c r="FO186" s="50"/>
      <c r="FP186" s="50"/>
      <c r="FQ186" s="50"/>
      <c r="FR186" s="50"/>
      <c r="FS186" s="50"/>
      <c r="FT186" s="50"/>
      <c r="FU186" s="50"/>
      <c r="FV186" s="50"/>
      <c r="FW186" s="50"/>
      <c r="FX186" s="50"/>
      <c r="FY186" s="50"/>
      <c r="FZ186" s="50"/>
      <c r="GA186" s="50"/>
      <c r="GB186" s="50"/>
      <c r="GC186" s="50"/>
      <c r="GD186" s="50"/>
      <c r="GE186" s="50"/>
      <c r="GF186" s="50"/>
      <c r="GG186" s="50"/>
      <c r="GH186" s="50"/>
      <c r="GI186" s="50"/>
      <c r="GJ186" s="50"/>
      <c r="GK186" s="50"/>
      <c r="GL186" s="50"/>
      <c r="GM186" s="50"/>
      <c r="GN186" s="50"/>
      <c r="GO186" s="50"/>
      <c r="GP186" s="50"/>
      <c r="GQ186" s="50"/>
      <c r="GR186" s="50"/>
      <c r="GS186" s="50"/>
      <c r="GT186" s="50"/>
      <c r="GU186" s="50"/>
      <c r="GV186" s="50"/>
      <c r="GW186" s="50"/>
      <c r="GX186" s="50"/>
      <c r="GY186" s="50"/>
      <c r="GZ186" s="50"/>
      <c r="HA186" s="50"/>
      <c r="HB186" s="50"/>
      <c r="HC186" s="50"/>
      <c r="HD186" s="50"/>
      <c r="HE186" s="50"/>
      <c r="HF186" s="50"/>
      <c r="HG186" s="50"/>
      <c r="HH186" s="50"/>
      <c r="HI186" s="50"/>
      <c r="HJ186" s="50"/>
      <c r="HK186" s="50"/>
      <c r="HL186" s="50"/>
      <c r="HM186" s="50"/>
      <c r="HN186" s="50"/>
      <c r="HO186" s="50"/>
      <c r="HP186" s="50"/>
      <c r="HQ186" s="50"/>
      <c r="HR186" s="50"/>
      <c r="HS186" s="50"/>
      <c r="HT186" s="50"/>
      <c r="HU186" s="50"/>
      <c r="HV186" s="50"/>
      <c r="HW186" s="50"/>
      <c r="HX186" s="50"/>
      <c r="HY186" s="50"/>
      <c r="HZ186" s="50"/>
      <c r="IA186" s="50"/>
      <c r="IB186" s="50"/>
      <c r="IC186" s="50"/>
      <c r="ID186" s="50"/>
      <c r="IE186" s="50"/>
      <c r="IF186" s="50"/>
      <c r="IG186" s="50"/>
      <c r="IH186" s="50"/>
      <c r="II186" s="50"/>
      <c r="IJ186" s="50"/>
      <c r="IK186" s="50"/>
      <c r="IL186" s="50"/>
      <c r="IM186" s="50"/>
      <c r="IN186" s="50"/>
      <c r="IO186" s="50"/>
      <c r="IP186" s="50"/>
      <c r="IQ186" s="50"/>
      <c r="IR186" s="50"/>
      <c r="IS186" s="50"/>
      <c r="IT186" s="50"/>
      <c r="IU186" s="50"/>
      <c r="IV186" s="50"/>
      <c r="IW186" s="50"/>
      <c r="IX186" s="50"/>
      <c r="IY186" s="50"/>
      <c r="IZ186" s="50"/>
      <c r="JA186" s="50"/>
      <c r="JB186" s="50"/>
      <c r="JC186" s="50"/>
      <c r="JD186" s="50"/>
      <c r="JE186" s="50"/>
      <c r="JF186" s="50"/>
      <c r="JG186" s="50"/>
      <c r="JH186" s="50"/>
      <c r="JI186" s="50"/>
      <c r="JJ186" s="50"/>
      <c r="JK186" s="50"/>
      <c r="JL186" s="50"/>
      <c r="JM186" s="50"/>
      <c r="JN186" s="50"/>
      <c r="JO186" s="50"/>
      <c r="JP186" s="50"/>
      <c r="JQ186" s="50"/>
      <c r="JR186" s="50"/>
      <c r="JS186" s="50"/>
      <c r="JT186" s="50"/>
      <c r="JU186" s="50"/>
      <c r="JV186" s="50"/>
      <c r="JW186" s="50"/>
      <c r="JX186" s="50"/>
      <c r="JY186" s="50"/>
      <c r="JZ186" s="50"/>
      <c r="KA186" s="50"/>
      <c r="KB186" s="50"/>
      <c r="KC186" s="50"/>
      <c r="KD186" s="50"/>
      <c r="KE186" s="50"/>
      <c r="KF186" s="50"/>
      <c r="KG186" s="50"/>
      <c r="KH186" s="50"/>
      <c r="KI186" s="50"/>
      <c r="KJ186" s="50"/>
      <c r="KK186" s="50"/>
      <c r="KL186" s="50"/>
      <c r="KM186" s="50"/>
      <c r="KN186" s="50"/>
      <c r="KO186" s="50"/>
      <c r="KP186" s="50"/>
      <c r="KQ186" s="50"/>
      <c r="KR186" s="50"/>
      <c r="KS186" s="50"/>
      <c r="KT186" s="50"/>
      <c r="KU186" s="50"/>
      <c r="KV186" s="50"/>
      <c r="KW186" s="50"/>
      <c r="KX186" s="50"/>
      <c r="KY186" s="50"/>
      <c r="KZ186" s="50"/>
      <c r="LA186" s="50"/>
      <c r="LB186" s="50"/>
      <c r="LC186" s="50"/>
      <c r="LD186" s="50"/>
      <c r="LE186" s="50"/>
      <c r="LF186" s="50"/>
      <c r="LG186" s="50"/>
      <c r="LH186" s="50"/>
      <c r="LI186" s="50"/>
      <c r="LJ186" s="50"/>
      <c r="LK186" s="50"/>
      <c r="LL186" s="50"/>
      <c r="LM186" s="50"/>
      <c r="LN186" s="50"/>
      <c r="LO186" s="50"/>
      <c r="LP186" s="50"/>
      <c r="LQ186" s="50"/>
      <c r="LR186" s="50"/>
      <c r="LS186" s="50"/>
      <c r="LT186" s="50"/>
      <c r="LU186" s="50"/>
      <c r="LV186" s="50"/>
      <c r="LW186" s="50"/>
      <c r="LX186" s="50"/>
      <c r="LY186" s="50"/>
      <c r="LZ186" s="50"/>
      <c r="MA186" s="50"/>
      <c r="MB186" s="50"/>
      <c r="MC186" s="50"/>
      <c r="MD186" s="50"/>
      <c r="ME186" s="50"/>
      <c r="MF186" s="50"/>
      <c r="MG186" s="50"/>
      <c r="MH186" s="50"/>
      <c r="MI186" s="50"/>
      <c r="MJ186" s="50"/>
      <c r="MK186" s="50"/>
      <c r="ML186" s="50"/>
      <c r="MM186" s="50"/>
      <c r="MN186" s="50"/>
      <c r="MO186" s="50"/>
      <c r="MP186" s="50"/>
      <c r="MQ186" s="50"/>
      <c r="MR186" s="50"/>
      <c r="MS186" s="50"/>
      <c r="MT186" s="50"/>
      <c r="MU186" s="50"/>
      <c r="MV186" s="50"/>
      <c r="MW186" s="50"/>
      <c r="MX186" s="50"/>
      <c r="MY186" s="50"/>
      <c r="MZ186" s="50"/>
      <c r="NA186" s="50"/>
      <c r="NB186" s="50"/>
      <c r="NC186" s="50"/>
      <c r="ND186" s="50"/>
      <c r="NE186" s="50"/>
      <c r="NF186" s="50"/>
      <c r="NG186" s="50"/>
      <c r="NH186" s="50"/>
      <c r="NI186" s="50"/>
      <c r="NJ186" s="50"/>
      <c r="NK186" s="50"/>
      <c r="NL186" s="50"/>
      <c r="NM186" s="50"/>
      <c r="NN186" s="50"/>
      <c r="NO186" s="50"/>
      <c r="NP186" s="50"/>
      <c r="NQ186" s="50"/>
      <c r="NR186" s="50"/>
      <c r="NS186" s="50"/>
      <c r="NT186" s="50"/>
      <c r="NU186" s="50"/>
      <c r="NV186" s="50"/>
      <c r="NW186" s="50"/>
      <c r="NX186" s="50"/>
      <c r="NY186" s="50"/>
      <c r="NZ186" s="50"/>
      <c r="OA186" s="50"/>
      <c r="OB186" s="50"/>
      <c r="OC186" s="50"/>
      <c r="OD186" s="50"/>
      <c r="OE186" s="50"/>
      <c r="OF186" s="50"/>
      <c r="OG186" s="50"/>
      <c r="OH186" s="50"/>
      <c r="OI186" s="50"/>
      <c r="OJ186" s="50"/>
      <c r="OK186" s="50"/>
      <c r="OL186" s="50"/>
      <c r="OM186" s="50"/>
      <c r="ON186" s="50"/>
      <c r="OO186" s="50"/>
      <c r="OP186" s="50"/>
      <c r="OQ186" s="50"/>
      <c r="OR186" s="50"/>
      <c r="OS186" s="50"/>
      <c r="OT186" s="50"/>
      <c r="OU186" s="50"/>
      <c r="OV186" s="50"/>
      <c r="OW186" s="50"/>
      <c r="OX186" s="50"/>
      <c r="OY186" s="50"/>
      <c r="OZ186" s="50"/>
      <c r="PA186" s="50"/>
      <c r="PB186" s="50"/>
      <c r="PC186" s="50"/>
      <c r="PD186" s="50"/>
      <c r="PE186" s="50"/>
      <c r="PF186" s="50"/>
      <c r="PG186" s="50"/>
      <c r="PH186" s="50"/>
      <c r="PI186" s="50"/>
      <c r="PJ186" s="50"/>
      <c r="PK186" s="50"/>
      <c r="PL186" s="50"/>
      <c r="PM186" s="50"/>
      <c r="PN186" s="50"/>
      <c r="PO186" s="50"/>
      <c r="PP186" s="50"/>
      <c r="PQ186" s="50"/>
      <c r="PR186" s="50"/>
      <c r="PS186" s="50"/>
      <c r="PT186" s="50"/>
      <c r="PU186" s="50"/>
      <c r="PV186" s="50"/>
      <c r="PW186" s="50"/>
      <c r="PX186" s="50"/>
      <c r="PY186" s="50"/>
      <c r="PZ186" s="50"/>
      <c r="QA186" s="50"/>
      <c r="QB186" s="50"/>
      <c r="QC186" s="50"/>
      <c r="QD186" s="50"/>
      <c r="QE186" s="50"/>
      <c r="QF186" s="50"/>
      <c r="QG186" s="50"/>
      <c r="QH186" s="50"/>
      <c r="QI186" s="50"/>
      <c r="QJ186" s="50"/>
      <c r="QK186" s="50"/>
      <c r="QL186" s="50"/>
      <c r="QM186" s="50"/>
      <c r="QN186" s="50"/>
      <c r="QO186" s="50"/>
      <c r="QP186" s="50"/>
      <c r="QQ186" s="50"/>
      <c r="QR186" s="50"/>
      <c r="QS186" s="50"/>
      <c r="QT186" s="50"/>
      <c r="QU186" s="50"/>
      <c r="QV186" s="50"/>
      <c r="QW186" s="50"/>
      <c r="QX186" s="50"/>
      <c r="QY186" s="50"/>
      <c r="QZ186" s="50"/>
      <c r="RA186" s="50"/>
      <c r="RB186" s="50"/>
      <c r="RC186" s="50"/>
      <c r="RD186" s="50"/>
      <c r="RE186" s="50"/>
      <c r="RF186" s="50"/>
      <c r="RG186" s="50"/>
      <c r="RH186" s="50"/>
      <c r="RI186" s="50"/>
      <c r="RJ186" s="50"/>
      <c r="RK186" s="50"/>
      <c r="RL186" s="50"/>
      <c r="RM186" s="50"/>
      <c r="RN186" s="50"/>
      <c r="RO186" s="50"/>
      <c r="RP186" s="50"/>
      <c r="RQ186" s="50"/>
      <c r="RR186" s="50"/>
      <c r="RS186" s="50"/>
      <c r="RT186" s="50"/>
      <c r="RU186" s="50"/>
      <c r="RV186" s="50"/>
      <c r="RW186" s="50"/>
      <c r="RX186" s="50"/>
      <c r="RY186" s="50"/>
      <c r="RZ186" s="50"/>
      <c r="SA186" s="50"/>
      <c r="SB186" s="50"/>
      <c r="SC186" s="50"/>
      <c r="SD186" s="50"/>
      <c r="SE186" s="50"/>
      <c r="SF186" s="50"/>
      <c r="SG186" s="50"/>
      <c r="SH186" s="50"/>
      <c r="SI186" s="50"/>
      <c r="SJ186" s="50"/>
      <c r="SK186" s="50"/>
      <c r="SL186" s="50"/>
      <c r="SM186" s="50"/>
      <c r="SN186" s="50"/>
      <c r="SO186" s="50"/>
      <c r="SP186" s="50"/>
      <c r="SQ186" s="50"/>
      <c r="SR186" s="50"/>
      <c r="SS186" s="50"/>
      <c r="ST186" s="50"/>
      <c r="SU186" s="50"/>
      <c r="SV186" s="50"/>
      <c r="SW186" s="50"/>
      <c r="SX186" s="50"/>
      <c r="SY186" s="50"/>
      <c r="SZ186" s="50"/>
      <c r="TA186" s="50"/>
      <c r="TB186" s="50"/>
      <c r="TC186" s="50"/>
      <c r="TD186" s="50"/>
      <c r="TE186" s="50"/>
      <c r="TF186" s="50"/>
      <c r="TG186" s="50"/>
      <c r="TH186" s="50"/>
      <c r="TI186" s="50"/>
      <c r="TJ186" s="50"/>
      <c r="TK186" s="50"/>
      <c r="TL186" s="50"/>
      <c r="TM186" s="50"/>
      <c r="TN186" s="50"/>
      <c r="TO186" s="50"/>
      <c r="TP186" s="50"/>
      <c r="TQ186" s="50"/>
      <c r="TR186" s="50"/>
      <c r="TS186" s="50"/>
      <c r="TT186" s="50"/>
      <c r="TU186" s="50"/>
      <c r="TV186" s="50"/>
      <c r="TW186" s="50"/>
      <c r="TX186" s="50"/>
      <c r="TY186" s="50"/>
      <c r="TZ186" s="50"/>
      <c r="UA186" s="50"/>
      <c r="UB186" s="50"/>
      <c r="UC186" s="50"/>
      <c r="UD186" s="50"/>
      <c r="UE186" s="50"/>
      <c r="UF186" s="50"/>
      <c r="UG186" s="50"/>
      <c r="UH186" s="50"/>
      <c r="UI186" s="50"/>
      <c r="UJ186" s="50"/>
      <c r="UK186" s="50"/>
      <c r="UL186" s="50"/>
      <c r="UM186" s="50"/>
      <c r="UN186" s="50"/>
      <c r="UO186" s="50"/>
      <c r="UP186" s="50"/>
      <c r="UQ186" s="50"/>
      <c r="UR186" s="50"/>
      <c r="US186" s="50"/>
      <c r="UT186" s="50"/>
      <c r="UU186" s="50"/>
      <c r="UV186" s="50"/>
    </row>
    <row r="187" spans="1:568" s="51" customFormat="1" ht="136.5" customHeight="1" x14ac:dyDescent="1.75">
      <c r="A187" s="32">
        <v>1</v>
      </c>
      <c r="B187" s="33">
        <v>2</v>
      </c>
      <c r="C187" s="33">
        <v>3</v>
      </c>
      <c r="D187" s="33">
        <v>4</v>
      </c>
      <c r="E187" s="33">
        <v>5</v>
      </c>
      <c r="F187" s="33">
        <v>6</v>
      </c>
      <c r="G187" s="33">
        <v>7</v>
      </c>
      <c r="H187" s="33">
        <v>8</v>
      </c>
      <c r="I187" s="33">
        <v>9</v>
      </c>
      <c r="J187" s="33">
        <v>10</v>
      </c>
      <c r="K187" s="49"/>
      <c r="L187" s="49"/>
      <c r="M187" s="49"/>
      <c r="N187" s="54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50"/>
      <c r="AY187" s="50"/>
      <c r="AZ187" s="50"/>
      <c r="BA187" s="50"/>
      <c r="BB187" s="50"/>
      <c r="BC187" s="50"/>
      <c r="BD187" s="50"/>
      <c r="BE187" s="50"/>
      <c r="BF187" s="50"/>
      <c r="BG187" s="50"/>
      <c r="BH187" s="50"/>
      <c r="BI187" s="50"/>
      <c r="BJ187" s="50"/>
      <c r="BK187" s="50"/>
      <c r="BL187" s="50"/>
      <c r="BM187" s="50"/>
      <c r="BN187" s="50"/>
      <c r="BO187" s="50"/>
      <c r="BP187" s="50"/>
      <c r="BQ187" s="50"/>
      <c r="BR187" s="50"/>
      <c r="BS187" s="50"/>
      <c r="BT187" s="50"/>
      <c r="BU187" s="50"/>
      <c r="BV187" s="50"/>
      <c r="BW187" s="50"/>
      <c r="BX187" s="50"/>
      <c r="BY187" s="50"/>
      <c r="BZ187" s="50"/>
      <c r="CA187" s="50"/>
      <c r="CB187" s="50"/>
      <c r="CC187" s="50"/>
      <c r="CD187" s="50"/>
      <c r="CE187" s="50"/>
      <c r="CF187" s="50"/>
      <c r="CG187" s="50"/>
      <c r="CH187" s="50"/>
      <c r="CI187" s="50"/>
      <c r="CJ187" s="50"/>
      <c r="CK187" s="50"/>
      <c r="CL187" s="50"/>
      <c r="CM187" s="50"/>
      <c r="CN187" s="50"/>
      <c r="CO187" s="50"/>
      <c r="CP187" s="50"/>
      <c r="CQ187" s="50"/>
      <c r="CR187" s="50"/>
      <c r="CS187" s="50"/>
      <c r="CT187" s="50"/>
      <c r="CU187" s="50"/>
      <c r="CV187" s="50"/>
      <c r="CW187" s="50"/>
      <c r="CX187" s="50"/>
      <c r="CY187" s="50"/>
      <c r="CZ187" s="50"/>
      <c r="DA187" s="50"/>
      <c r="DB187" s="50"/>
      <c r="DC187" s="50"/>
      <c r="DD187" s="50"/>
      <c r="DE187" s="50"/>
      <c r="DF187" s="50"/>
      <c r="DG187" s="50"/>
      <c r="DH187" s="50"/>
      <c r="DI187" s="50"/>
      <c r="DJ187" s="50"/>
      <c r="DK187" s="50"/>
      <c r="DL187" s="50"/>
      <c r="DM187" s="50"/>
      <c r="DN187" s="50"/>
      <c r="DO187" s="50"/>
      <c r="DP187" s="50"/>
      <c r="DQ187" s="50"/>
      <c r="DR187" s="50"/>
      <c r="DS187" s="50"/>
      <c r="DT187" s="50"/>
      <c r="DU187" s="50"/>
      <c r="DV187" s="50"/>
      <c r="DW187" s="50"/>
      <c r="DX187" s="50"/>
      <c r="DY187" s="50"/>
      <c r="DZ187" s="50"/>
      <c r="EA187" s="50"/>
      <c r="EB187" s="50"/>
      <c r="EC187" s="50"/>
      <c r="ED187" s="50"/>
      <c r="EE187" s="50"/>
      <c r="EF187" s="50"/>
      <c r="EG187" s="50"/>
      <c r="EH187" s="50"/>
      <c r="EI187" s="50"/>
      <c r="EJ187" s="50"/>
      <c r="EK187" s="50"/>
      <c r="EL187" s="50"/>
      <c r="EM187" s="50"/>
      <c r="EN187" s="50"/>
      <c r="EO187" s="50"/>
      <c r="EP187" s="50"/>
      <c r="EQ187" s="50"/>
      <c r="ER187" s="50"/>
      <c r="ES187" s="50"/>
      <c r="ET187" s="50"/>
      <c r="EU187" s="50"/>
      <c r="EV187" s="50"/>
      <c r="EW187" s="50"/>
      <c r="EX187" s="50"/>
      <c r="EY187" s="50"/>
      <c r="EZ187" s="50"/>
      <c r="FA187" s="50"/>
      <c r="FB187" s="50"/>
      <c r="FC187" s="50"/>
      <c r="FD187" s="50"/>
      <c r="FE187" s="50"/>
      <c r="FF187" s="50"/>
      <c r="FG187" s="50"/>
      <c r="FH187" s="50"/>
      <c r="FI187" s="50"/>
      <c r="FJ187" s="50"/>
      <c r="FK187" s="50"/>
      <c r="FL187" s="50"/>
      <c r="FM187" s="50"/>
      <c r="FN187" s="50"/>
      <c r="FO187" s="50"/>
      <c r="FP187" s="50"/>
      <c r="FQ187" s="50"/>
      <c r="FR187" s="50"/>
      <c r="FS187" s="50"/>
      <c r="FT187" s="50"/>
      <c r="FU187" s="50"/>
      <c r="FV187" s="50"/>
      <c r="FW187" s="50"/>
      <c r="FX187" s="50"/>
      <c r="FY187" s="50"/>
      <c r="FZ187" s="50"/>
      <c r="GA187" s="50"/>
      <c r="GB187" s="50"/>
      <c r="GC187" s="50"/>
      <c r="GD187" s="50"/>
      <c r="GE187" s="50"/>
      <c r="GF187" s="50"/>
      <c r="GG187" s="50"/>
      <c r="GH187" s="50"/>
      <c r="GI187" s="50"/>
      <c r="GJ187" s="50"/>
      <c r="GK187" s="50"/>
      <c r="GL187" s="50"/>
      <c r="GM187" s="50"/>
      <c r="GN187" s="50"/>
      <c r="GO187" s="50"/>
      <c r="GP187" s="50"/>
      <c r="GQ187" s="50"/>
      <c r="GR187" s="50"/>
      <c r="GS187" s="50"/>
      <c r="GT187" s="50"/>
      <c r="GU187" s="50"/>
      <c r="GV187" s="50"/>
      <c r="GW187" s="50"/>
      <c r="GX187" s="50"/>
      <c r="GY187" s="50"/>
      <c r="GZ187" s="50"/>
      <c r="HA187" s="50"/>
      <c r="HB187" s="50"/>
      <c r="HC187" s="50"/>
      <c r="HD187" s="50"/>
      <c r="HE187" s="50"/>
      <c r="HF187" s="50"/>
      <c r="HG187" s="50"/>
      <c r="HH187" s="50"/>
      <c r="HI187" s="50"/>
      <c r="HJ187" s="50"/>
      <c r="HK187" s="50"/>
      <c r="HL187" s="50"/>
      <c r="HM187" s="50"/>
      <c r="HN187" s="50"/>
      <c r="HO187" s="50"/>
      <c r="HP187" s="50"/>
      <c r="HQ187" s="50"/>
      <c r="HR187" s="50"/>
      <c r="HS187" s="50"/>
      <c r="HT187" s="50"/>
      <c r="HU187" s="50"/>
      <c r="HV187" s="50"/>
      <c r="HW187" s="50"/>
      <c r="HX187" s="50"/>
      <c r="HY187" s="50"/>
      <c r="HZ187" s="50"/>
      <c r="IA187" s="50"/>
      <c r="IB187" s="50"/>
      <c r="IC187" s="50"/>
      <c r="ID187" s="50"/>
      <c r="IE187" s="50"/>
      <c r="IF187" s="50"/>
      <c r="IG187" s="50"/>
      <c r="IH187" s="50"/>
      <c r="II187" s="50"/>
      <c r="IJ187" s="50"/>
      <c r="IK187" s="50"/>
      <c r="IL187" s="50"/>
      <c r="IM187" s="50"/>
      <c r="IN187" s="50"/>
      <c r="IO187" s="50"/>
      <c r="IP187" s="50"/>
      <c r="IQ187" s="50"/>
      <c r="IR187" s="50"/>
      <c r="IS187" s="50"/>
      <c r="IT187" s="50"/>
      <c r="IU187" s="50"/>
      <c r="IV187" s="50"/>
      <c r="IW187" s="50"/>
      <c r="IX187" s="50"/>
      <c r="IY187" s="50"/>
      <c r="IZ187" s="50"/>
      <c r="JA187" s="50"/>
      <c r="JB187" s="50"/>
      <c r="JC187" s="50"/>
      <c r="JD187" s="50"/>
      <c r="JE187" s="50"/>
      <c r="JF187" s="50"/>
      <c r="JG187" s="50"/>
      <c r="JH187" s="50"/>
      <c r="JI187" s="50"/>
      <c r="JJ187" s="50"/>
      <c r="JK187" s="50"/>
      <c r="JL187" s="50"/>
      <c r="JM187" s="50"/>
      <c r="JN187" s="50"/>
      <c r="JO187" s="50"/>
      <c r="JP187" s="50"/>
      <c r="JQ187" s="50"/>
      <c r="JR187" s="50"/>
      <c r="JS187" s="50"/>
      <c r="JT187" s="50"/>
      <c r="JU187" s="50"/>
      <c r="JV187" s="50"/>
      <c r="JW187" s="50"/>
      <c r="JX187" s="50"/>
      <c r="JY187" s="50"/>
      <c r="JZ187" s="50"/>
      <c r="KA187" s="50"/>
      <c r="KB187" s="50"/>
      <c r="KC187" s="50"/>
      <c r="KD187" s="50"/>
      <c r="KE187" s="50"/>
      <c r="KF187" s="50"/>
      <c r="KG187" s="50"/>
      <c r="KH187" s="50"/>
      <c r="KI187" s="50"/>
      <c r="KJ187" s="50"/>
      <c r="KK187" s="50"/>
      <c r="KL187" s="50"/>
      <c r="KM187" s="50"/>
      <c r="KN187" s="50"/>
      <c r="KO187" s="50"/>
      <c r="KP187" s="50"/>
      <c r="KQ187" s="50"/>
      <c r="KR187" s="50"/>
      <c r="KS187" s="50"/>
      <c r="KT187" s="50"/>
      <c r="KU187" s="50"/>
      <c r="KV187" s="50"/>
      <c r="KW187" s="50"/>
      <c r="KX187" s="50"/>
      <c r="KY187" s="50"/>
      <c r="KZ187" s="50"/>
      <c r="LA187" s="50"/>
      <c r="LB187" s="50"/>
      <c r="LC187" s="50"/>
      <c r="LD187" s="50"/>
      <c r="LE187" s="50"/>
      <c r="LF187" s="50"/>
      <c r="LG187" s="50"/>
      <c r="LH187" s="50"/>
      <c r="LI187" s="50"/>
      <c r="LJ187" s="50"/>
      <c r="LK187" s="50"/>
      <c r="LL187" s="50"/>
      <c r="LM187" s="50"/>
      <c r="LN187" s="50"/>
      <c r="LO187" s="50"/>
      <c r="LP187" s="50"/>
      <c r="LQ187" s="50"/>
      <c r="LR187" s="50"/>
      <c r="LS187" s="50"/>
      <c r="LT187" s="50"/>
      <c r="LU187" s="50"/>
      <c r="LV187" s="50"/>
      <c r="LW187" s="50"/>
      <c r="LX187" s="50"/>
      <c r="LY187" s="50"/>
      <c r="LZ187" s="50"/>
      <c r="MA187" s="50"/>
      <c r="MB187" s="50"/>
      <c r="MC187" s="50"/>
      <c r="MD187" s="50"/>
      <c r="ME187" s="50"/>
      <c r="MF187" s="50"/>
      <c r="MG187" s="50"/>
      <c r="MH187" s="50"/>
      <c r="MI187" s="50"/>
      <c r="MJ187" s="50"/>
      <c r="MK187" s="50"/>
      <c r="ML187" s="50"/>
      <c r="MM187" s="50"/>
      <c r="MN187" s="50"/>
      <c r="MO187" s="50"/>
      <c r="MP187" s="50"/>
      <c r="MQ187" s="50"/>
      <c r="MR187" s="50"/>
      <c r="MS187" s="50"/>
      <c r="MT187" s="50"/>
      <c r="MU187" s="50"/>
      <c r="MV187" s="50"/>
      <c r="MW187" s="50"/>
      <c r="MX187" s="50"/>
      <c r="MY187" s="50"/>
      <c r="MZ187" s="50"/>
      <c r="NA187" s="50"/>
      <c r="NB187" s="50"/>
      <c r="NC187" s="50"/>
      <c r="ND187" s="50"/>
      <c r="NE187" s="50"/>
      <c r="NF187" s="50"/>
      <c r="NG187" s="50"/>
      <c r="NH187" s="50"/>
      <c r="NI187" s="50"/>
      <c r="NJ187" s="50"/>
      <c r="NK187" s="50"/>
      <c r="NL187" s="50"/>
      <c r="NM187" s="50"/>
      <c r="NN187" s="50"/>
      <c r="NO187" s="50"/>
      <c r="NP187" s="50"/>
      <c r="NQ187" s="50"/>
      <c r="NR187" s="50"/>
      <c r="NS187" s="50"/>
      <c r="NT187" s="50"/>
      <c r="NU187" s="50"/>
      <c r="NV187" s="50"/>
      <c r="NW187" s="50"/>
      <c r="NX187" s="50"/>
      <c r="NY187" s="50"/>
      <c r="NZ187" s="50"/>
      <c r="OA187" s="50"/>
      <c r="OB187" s="50"/>
      <c r="OC187" s="50"/>
      <c r="OD187" s="50"/>
      <c r="OE187" s="50"/>
      <c r="OF187" s="50"/>
      <c r="OG187" s="50"/>
      <c r="OH187" s="50"/>
      <c r="OI187" s="50"/>
      <c r="OJ187" s="50"/>
      <c r="OK187" s="50"/>
      <c r="OL187" s="50"/>
      <c r="OM187" s="50"/>
      <c r="ON187" s="50"/>
      <c r="OO187" s="50"/>
      <c r="OP187" s="50"/>
      <c r="OQ187" s="50"/>
      <c r="OR187" s="50"/>
      <c r="OS187" s="50"/>
      <c r="OT187" s="50"/>
      <c r="OU187" s="50"/>
      <c r="OV187" s="50"/>
      <c r="OW187" s="50"/>
      <c r="OX187" s="50"/>
      <c r="OY187" s="50"/>
      <c r="OZ187" s="50"/>
      <c r="PA187" s="50"/>
      <c r="PB187" s="50"/>
      <c r="PC187" s="50"/>
      <c r="PD187" s="50"/>
      <c r="PE187" s="50"/>
      <c r="PF187" s="50"/>
      <c r="PG187" s="50"/>
      <c r="PH187" s="50"/>
      <c r="PI187" s="50"/>
      <c r="PJ187" s="50"/>
      <c r="PK187" s="50"/>
      <c r="PL187" s="50"/>
      <c r="PM187" s="50"/>
      <c r="PN187" s="50"/>
      <c r="PO187" s="50"/>
      <c r="PP187" s="50"/>
      <c r="PQ187" s="50"/>
      <c r="PR187" s="50"/>
      <c r="PS187" s="50"/>
      <c r="PT187" s="50"/>
      <c r="PU187" s="50"/>
      <c r="PV187" s="50"/>
      <c r="PW187" s="50"/>
      <c r="PX187" s="50"/>
      <c r="PY187" s="50"/>
      <c r="PZ187" s="50"/>
      <c r="QA187" s="50"/>
      <c r="QB187" s="50"/>
      <c r="QC187" s="50"/>
      <c r="QD187" s="50"/>
      <c r="QE187" s="50"/>
      <c r="QF187" s="50"/>
      <c r="QG187" s="50"/>
      <c r="QH187" s="50"/>
      <c r="QI187" s="50"/>
      <c r="QJ187" s="50"/>
      <c r="QK187" s="50"/>
      <c r="QL187" s="50"/>
      <c r="QM187" s="50"/>
      <c r="QN187" s="50"/>
      <c r="QO187" s="50"/>
      <c r="QP187" s="50"/>
      <c r="QQ187" s="50"/>
      <c r="QR187" s="50"/>
      <c r="QS187" s="50"/>
      <c r="QT187" s="50"/>
      <c r="QU187" s="50"/>
      <c r="QV187" s="50"/>
      <c r="QW187" s="50"/>
      <c r="QX187" s="50"/>
      <c r="QY187" s="50"/>
      <c r="QZ187" s="50"/>
      <c r="RA187" s="50"/>
      <c r="RB187" s="50"/>
      <c r="RC187" s="50"/>
      <c r="RD187" s="50"/>
      <c r="RE187" s="50"/>
      <c r="RF187" s="50"/>
      <c r="RG187" s="50"/>
      <c r="RH187" s="50"/>
      <c r="RI187" s="50"/>
      <c r="RJ187" s="50"/>
      <c r="RK187" s="50"/>
      <c r="RL187" s="50"/>
      <c r="RM187" s="50"/>
      <c r="RN187" s="50"/>
      <c r="RO187" s="50"/>
      <c r="RP187" s="50"/>
      <c r="RQ187" s="50"/>
      <c r="RR187" s="50"/>
      <c r="RS187" s="50"/>
      <c r="RT187" s="50"/>
      <c r="RU187" s="50"/>
      <c r="RV187" s="50"/>
      <c r="RW187" s="50"/>
      <c r="RX187" s="50"/>
      <c r="RY187" s="50"/>
      <c r="RZ187" s="50"/>
      <c r="SA187" s="50"/>
      <c r="SB187" s="50"/>
      <c r="SC187" s="50"/>
      <c r="SD187" s="50"/>
      <c r="SE187" s="50"/>
      <c r="SF187" s="50"/>
      <c r="SG187" s="50"/>
      <c r="SH187" s="50"/>
      <c r="SI187" s="50"/>
      <c r="SJ187" s="50"/>
      <c r="SK187" s="50"/>
      <c r="SL187" s="50"/>
      <c r="SM187" s="50"/>
      <c r="SN187" s="50"/>
      <c r="SO187" s="50"/>
      <c r="SP187" s="50"/>
      <c r="SQ187" s="50"/>
      <c r="SR187" s="50"/>
      <c r="SS187" s="50"/>
      <c r="ST187" s="50"/>
      <c r="SU187" s="50"/>
      <c r="SV187" s="50"/>
      <c r="SW187" s="50"/>
      <c r="SX187" s="50"/>
      <c r="SY187" s="50"/>
      <c r="SZ187" s="50"/>
      <c r="TA187" s="50"/>
      <c r="TB187" s="50"/>
      <c r="TC187" s="50"/>
      <c r="TD187" s="50"/>
      <c r="TE187" s="50"/>
      <c r="TF187" s="50"/>
      <c r="TG187" s="50"/>
      <c r="TH187" s="50"/>
      <c r="TI187" s="50"/>
      <c r="TJ187" s="50"/>
      <c r="TK187" s="50"/>
      <c r="TL187" s="50"/>
      <c r="TM187" s="50"/>
      <c r="TN187" s="50"/>
      <c r="TO187" s="50"/>
      <c r="TP187" s="50"/>
      <c r="TQ187" s="50"/>
      <c r="TR187" s="50"/>
      <c r="TS187" s="50"/>
      <c r="TT187" s="50"/>
      <c r="TU187" s="50"/>
      <c r="TV187" s="50"/>
      <c r="TW187" s="50"/>
      <c r="TX187" s="50"/>
      <c r="TY187" s="50"/>
      <c r="TZ187" s="50"/>
      <c r="UA187" s="50"/>
      <c r="UB187" s="50"/>
      <c r="UC187" s="50"/>
      <c r="UD187" s="50"/>
      <c r="UE187" s="50"/>
      <c r="UF187" s="50"/>
      <c r="UG187" s="50"/>
      <c r="UH187" s="50"/>
      <c r="UI187" s="50"/>
      <c r="UJ187" s="50"/>
      <c r="UK187" s="50"/>
      <c r="UL187" s="50"/>
      <c r="UM187" s="50"/>
      <c r="UN187" s="50"/>
      <c r="UO187" s="50"/>
      <c r="UP187" s="50"/>
      <c r="UQ187" s="50"/>
      <c r="UR187" s="50"/>
      <c r="US187" s="50"/>
      <c r="UT187" s="50"/>
      <c r="UU187" s="50"/>
      <c r="UV187" s="50"/>
    </row>
    <row r="188" spans="1:568" s="26" customFormat="1" ht="133.5" customHeight="1" x14ac:dyDescent="1.75">
      <c r="A188" s="56"/>
      <c r="B188" s="44" t="s">
        <v>58</v>
      </c>
      <c r="C188" s="55"/>
      <c r="D188" s="55"/>
      <c r="E188" s="55"/>
      <c r="F188" s="119">
        <f>F69+F81+F89+F96+F101+F150+F159+F171+F175+F179</f>
        <v>745449446</v>
      </c>
      <c r="G188" s="119">
        <f>G69+G81+G89+G96+G101+G150+G159+G171+G175+G179</f>
        <v>752287847</v>
      </c>
      <c r="H188" s="119">
        <f>H69+H81+H89+H96+H101+H150+H159+H163+H171+H175+H179</f>
        <v>758817542</v>
      </c>
      <c r="I188" s="119">
        <f>I69+I81+I89+I96+I101+I150+I159+I163+I171+I175+I179</f>
        <v>2256554835</v>
      </c>
      <c r="J188" s="86"/>
    </row>
    <row r="189" spans="1:568" s="26" customFormat="1" ht="224.25" customHeight="1" x14ac:dyDescent="1.75">
      <c r="A189" s="59"/>
      <c r="B189" s="60" t="s">
        <v>125</v>
      </c>
      <c r="C189" s="60"/>
      <c r="D189" s="61"/>
      <c r="E189" s="62"/>
      <c r="F189" s="62"/>
      <c r="G189" s="62"/>
      <c r="H189" s="62"/>
      <c r="I189" s="62"/>
      <c r="J189" s="87"/>
    </row>
    <row r="190" spans="1:568" s="26" customFormat="1" ht="149.25" customHeight="1" x14ac:dyDescent="1.75">
      <c r="A190" s="59"/>
      <c r="B190" s="60" t="s">
        <v>126</v>
      </c>
      <c r="C190" s="60"/>
      <c r="D190" s="61"/>
      <c r="E190" s="62"/>
      <c r="F190" s="62"/>
      <c r="G190" s="62"/>
      <c r="H190" s="62"/>
      <c r="I190" s="62"/>
      <c r="J190" s="87"/>
    </row>
    <row r="191" spans="1:568" s="26" customFormat="1" ht="160.5" customHeight="1" x14ac:dyDescent="1.75">
      <c r="A191" s="60"/>
      <c r="C191" s="60"/>
      <c r="D191" s="60"/>
      <c r="E191" s="60"/>
      <c r="F191" s="60"/>
      <c r="G191" s="60"/>
      <c r="H191" s="60"/>
      <c r="I191" s="60"/>
      <c r="J191" s="60"/>
    </row>
    <row r="192" spans="1:568" s="26" customFormat="1" ht="99" customHeight="1" x14ac:dyDescent="1.75">
      <c r="A192" s="63"/>
      <c r="B192" s="63"/>
      <c r="C192" s="63"/>
      <c r="D192" s="64"/>
      <c r="E192" s="65"/>
      <c r="F192" s="65"/>
      <c r="G192" s="65"/>
      <c r="H192" s="65"/>
      <c r="I192" s="65"/>
      <c r="J192" s="63"/>
    </row>
    <row r="193" spans="1:11" s="124" customFormat="1" ht="98.25" customHeight="1" x14ac:dyDescent="1.75">
      <c r="A193" s="63"/>
      <c r="B193" s="63"/>
      <c r="C193" s="63"/>
      <c r="D193" s="64"/>
      <c r="E193" s="65"/>
      <c r="F193" s="65"/>
      <c r="G193" s="65"/>
      <c r="H193" s="65"/>
      <c r="I193" s="65"/>
      <c r="J193" s="63"/>
      <c r="K193" s="123"/>
    </row>
    <row r="194" spans="1:11" s="28" customFormat="1" ht="273" customHeight="1" x14ac:dyDescent="2.1">
      <c r="A194" s="59"/>
      <c r="B194" s="235" t="s">
        <v>136</v>
      </c>
      <c r="C194" s="235"/>
      <c r="D194" s="235"/>
      <c r="E194" s="235"/>
      <c r="F194" s="236" t="s">
        <v>137</v>
      </c>
      <c r="G194" s="236"/>
      <c r="H194" s="236"/>
      <c r="I194" s="236"/>
      <c r="J194" s="87"/>
      <c r="K194" s="66"/>
    </row>
    <row r="195" spans="1:11" s="1" customFormat="1" ht="339" customHeight="1" x14ac:dyDescent="1.75">
      <c r="A195" s="59"/>
      <c r="B195" s="237"/>
      <c r="C195" s="237"/>
      <c r="D195" s="237"/>
      <c r="E195" s="237"/>
      <c r="F195" s="237"/>
      <c r="G195" s="237"/>
      <c r="H195" s="237"/>
      <c r="I195" s="4"/>
      <c r="J195" s="87"/>
    </row>
    <row r="196" spans="1:11" s="1" customFormat="1" x14ac:dyDescent="0.8">
      <c r="A196" s="12"/>
      <c r="B196" s="6"/>
      <c r="C196" s="6"/>
      <c r="D196" s="5"/>
      <c r="E196" s="4"/>
      <c r="F196" s="4"/>
      <c r="G196" s="4"/>
      <c r="H196" s="4"/>
      <c r="I196" s="4"/>
      <c r="J196" s="88"/>
    </row>
    <row r="197" spans="1:11" s="1" customFormat="1" x14ac:dyDescent="0.8">
      <c r="A197" s="12"/>
      <c r="B197" s="6"/>
      <c r="C197" s="6"/>
      <c r="D197" s="5"/>
      <c r="E197" s="4"/>
      <c r="F197" s="4"/>
      <c r="G197" s="4"/>
      <c r="H197" s="4"/>
      <c r="I197" s="4"/>
      <c r="J197" s="88"/>
    </row>
    <row r="198" spans="1:11" s="1" customFormat="1" x14ac:dyDescent="0.8">
      <c r="A198" s="12"/>
      <c r="B198" s="6"/>
      <c r="C198" s="6"/>
      <c r="D198" s="5"/>
      <c r="E198" s="4"/>
      <c r="F198" s="4"/>
      <c r="G198" s="4"/>
      <c r="H198" s="4"/>
      <c r="I198" s="4"/>
      <c r="J198" s="88"/>
    </row>
    <row r="199" spans="1:11" s="1" customFormat="1" x14ac:dyDescent="0.8">
      <c r="A199" s="12"/>
      <c r="B199" s="6"/>
      <c r="C199" s="6"/>
      <c r="D199" s="5"/>
      <c r="E199" s="4"/>
      <c r="F199" s="4"/>
      <c r="G199" s="4"/>
      <c r="H199" s="4"/>
      <c r="I199" s="4"/>
      <c r="J199" s="88"/>
    </row>
    <row r="200" spans="1:11" s="1" customFormat="1" x14ac:dyDescent="0.8">
      <c r="A200" s="12"/>
      <c r="B200" s="6"/>
      <c r="C200" s="6"/>
      <c r="D200" s="5"/>
      <c r="E200" s="4"/>
      <c r="F200" s="4"/>
      <c r="G200" s="4"/>
      <c r="H200" s="4"/>
      <c r="I200" s="4"/>
      <c r="J200" s="88"/>
    </row>
    <row r="201" spans="1:11" s="1" customFormat="1" x14ac:dyDescent="0.8">
      <c r="A201" s="12"/>
      <c r="B201" s="6"/>
      <c r="C201" s="6"/>
      <c r="D201" s="5"/>
      <c r="E201" s="4"/>
      <c r="F201" s="4"/>
      <c r="G201" s="4"/>
      <c r="H201" s="4"/>
      <c r="I201" s="4"/>
      <c r="J201" s="88"/>
    </row>
    <row r="202" spans="1:11" s="1" customFormat="1" x14ac:dyDescent="0.8">
      <c r="A202" s="12"/>
      <c r="B202" s="6"/>
      <c r="C202" s="6"/>
      <c r="D202" s="5"/>
      <c r="E202" s="4"/>
      <c r="F202" s="4"/>
      <c r="G202" s="4"/>
      <c r="H202" s="4"/>
      <c r="I202" s="4"/>
      <c r="J202" s="88"/>
    </row>
    <row r="203" spans="1:11" s="1" customFormat="1" x14ac:dyDescent="0.8">
      <c r="A203" s="12"/>
      <c r="B203" s="6"/>
      <c r="C203" s="6"/>
      <c r="D203" s="5"/>
      <c r="E203" s="4"/>
      <c r="F203" s="4"/>
      <c r="G203" s="4"/>
      <c r="H203" s="4"/>
      <c r="I203" s="4"/>
      <c r="J203" s="88"/>
    </row>
    <row r="204" spans="1:11" s="1" customFormat="1" x14ac:dyDescent="0.8">
      <c r="A204" s="12"/>
      <c r="B204" s="6"/>
      <c r="C204" s="6"/>
      <c r="D204" s="5"/>
      <c r="E204" s="4"/>
      <c r="F204" s="4"/>
      <c r="G204" s="4"/>
      <c r="H204" s="4"/>
      <c r="I204" s="4"/>
      <c r="J204" s="88"/>
    </row>
    <row r="205" spans="1:11" s="1" customFormat="1" x14ac:dyDescent="0.8">
      <c r="A205" s="12"/>
      <c r="B205" s="6"/>
      <c r="C205" s="6"/>
      <c r="D205" s="5"/>
      <c r="E205" s="4"/>
      <c r="F205" s="4"/>
      <c r="G205" s="4"/>
      <c r="H205" s="4"/>
      <c r="I205" s="4"/>
      <c r="J205" s="88"/>
    </row>
    <row r="206" spans="1:11" s="1" customFormat="1" x14ac:dyDescent="0.8">
      <c r="A206" s="12"/>
      <c r="B206" s="6"/>
      <c r="C206" s="6"/>
      <c r="D206" s="5"/>
      <c r="E206" s="4"/>
      <c r="F206" s="4"/>
      <c r="G206" s="4"/>
      <c r="H206" s="4"/>
      <c r="I206" s="4"/>
      <c r="J206" s="88"/>
    </row>
    <row r="207" spans="1:11" s="1" customFormat="1" x14ac:dyDescent="0.8">
      <c r="A207" s="12"/>
      <c r="B207" s="6"/>
      <c r="C207" s="6"/>
      <c r="D207" s="5"/>
      <c r="E207" s="4"/>
      <c r="F207" s="4"/>
      <c r="G207" s="4"/>
      <c r="H207" s="4"/>
      <c r="I207" s="4"/>
      <c r="J207" s="88"/>
    </row>
    <row r="208" spans="1:11" s="1" customFormat="1" x14ac:dyDescent="0.8">
      <c r="A208" s="12"/>
      <c r="B208" s="6"/>
      <c r="C208" s="6"/>
      <c r="D208" s="5"/>
      <c r="E208" s="4"/>
      <c r="F208" s="4"/>
      <c r="G208" s="4"/>
      <c r="H208" s="4"/>
      <c r="I208" s="4"/>
      <c r="J208" s="88"/>
    </row>
    <row r="209" spans="1:10" s="1" customFormat="1" x14ac:dyDescent="0.8">
      <c r="A209" s="12"/>
      <c r="B209" s="6"/>
      <c r="C209" s="6"/>
      <c r="D209" s="5"/>
      <c r="E209" s="4"/>
      <c r="F209" s="4"/>
      <c r="G209" s="4"/>
      <c r="H209" s="4"/>
      <c r="I209" s="4"/>
      <c r="J209" s="88"/>
    </row>
    <row r="210" spans="1:10" s="1" customFormat="1" x14ac:dyDescent="0.8">
      <c r="A210" s="12"/>
      <c r="B210" s="6"/>
      <c r="C210" s="6"/>
      <c r="D210" s="5"/>
      <c r="E210" s="4"/>
      <c r="F210" s="4"/>
      <c r="G210" s="4"/>
      <c r="H210" s="4"/>
      <c r="I210" s="4"/>
      <c r="J210" s="88"/>
    </row>
    <row r="211" spans="1:10" s="1" customFormat="1" x14ac:dyDescent="0.8">
      <c r="A211" s="12"/>
      <c r="B211" s="6"/>
      <c r="C211" s="6"/>
      <c r="D211" s="5"/>
      <c r="E211" s="4"/>
      <c r="F211" s="4"/>
      <c r="G211" s="4"/>
      <c r="H211" s="4"/>
      <c r="I211" s="4"/>
      <c r="J211" s="88"/>
    </row>
    <row r="212" spans="1:10" s="1" customFormat="1" x14ac:dyDescent="0.8">
      <c r="A212" s="12"/>
      <c r="B212" s="6"/>
      <c r="C212" s="6"/>
      <c r="D212" s="5"/>
      <c r="E212" s="4"/>
      <c r="F212" s="4"/>
      <c r="G212" s="4"/>
      <c r="H212" s="4"/>
      <c r="I212" s="4"/>
      <c r="J212" s="88"/>
    </row>
    <row r="213" spans="1:10" s="1" customFormat="1" x14ac:dyDescent="0.8">
      <c r="A213" s="12"/>
      <c r="B213" s="6"/>
      <c r="C213" s="6"/>
      <c r="D213" s="5"/>
      <c r="E213" s="4"/>
      <c r="F213" s="4"/>
      <c r="G213" s="4"/>
      <c r="H213" s="4"/>
      <c r="I213" s="4"/>
      <c r="J213" s="88"/>
    </row>
    <row r="214" spans="1:10" s="1" customFormat="1" x14ac:dyDescent="0.8">
      <c r="A214" s="12"/>
      <c r="B214" s="6"/>
      <c r="C214" s="6"/>
      <c r="D214" s="5"/>
      <c r="E214" s="4"/>
      <c r="F214" s="4"/>
      <c r="G214" s="4"/>
      <c r="H214" s="4"/>
      <c r="I214" s="4"/>
      <c r="J214" s="88"/>
    </row>
    <row r="215" spans="1:10" s="1" customFormat="1" x14ac:dyDescent="0.8">
      <c r="A215" s="12"/>
      <c r="B215" s="6"/>
      <c r="C215" s="6"/>
      <c r="D215" s="5"/>
      <c r="E215" s="4"/>
      <c r="F215" s="4"/>
      <c r="G215" s="4"/>
      <c r="H215" s="4"/>
      <c r="I215" s="4"/>
      <c r="J215" s="88"/>
    </row>
    <row r="216" spans="1:10" s="1" customFormat="1" x14ac:dyDescent="0.8">
      <c r="A216" s="12"/>
      <c r="B216" s="6"/>
      <c r="C216" s="6"/>
      <c r="D216" s="5"/>
      <c r="E216" s="4"/>
      <c r="F216" s="4"/>
      <c r="G216" s="4"/>
      <c r="H216" s="4"/>
      <c r="I216" s="4"/>
      <c r="J216" s="88"/>
    </row>
    <row r="217" spans="1:10" s="1" customFormat="1" x14ac:dyDescent="0.8">
      <c r="A217" s="12"/>
      <c r="B217" s="6"/>
      <c r="C217" s="6"/>
      <c r="D217" s="5"/>
      <c r="E217" s="4"/>
      <c r="F217" s="4"/>
      <c r="G217" s="4"/>
      <c r="H217" s="4"/>
      <c r="I217" s="4"/>
      <c r="J217" s="88"/>
    </row>
    <row r="218" spans="1:10" s="1" customFormat="1" x14ac:dyDescent="0.8">
      <c r="A218" s="12"/>
      <c r="B218" s="6"/>
      <c r="C218" s="6"/>
      <c r="D218" s="5"/>
      <c r="E218" s="4"/>
      <c r="F218" s="4"/>
      <c r="G218" s="4"/>
      <c r="H218" s="4"/>
      <c r="I218" s="4"/>
      <c r="J218" s="88"/>
    </row>
    <row r="219" spans="1:10" s="1" customFormat="1" x14ac:dyDescent="0.8">
      <c r="A219" s="12"/>
      <c r="B219" s="6"/>
      <c r="C219" s="6"/>
      <c r="D219" s="5"/>
      <c r="E219" s="4"/>
      <c r="F219" s="4"/>
      <c r="G219" s="4"/>
      <c r="H219" s="4"/>
      <c r="I219" s="4"/>
      <c r="J219" s="88"/>
    </row>
    <row r="220" spans="1:10" s="1" customFormat="1" x14ac:dyDescent="0.8">
      <c r="A220" s="12"/>
      <c r="B220" s="6"/>
      <c r="C220" s="6"/>
      <c r="D220" s="5"/>
      <c r="E220" s="4"/>
      <c r="F220" s="4"/>
      <c r="G220" s="4"/>
      <c r="H220" s="4"/>
      <c r="I220" s="4"/>
      <c r="J220" s="88"/>
    </row>
    <row r="221" spans="1:10" s="1" customFormat="1" x14ac:dyDescent="0.8">
      <c r="A221" s="12"/>
      <c r="B221" s="6"/>
      <c r="C221" s="6"/>
      <c r="D221" s="5"/>
      <c r="E221" s="4"/>
      <c r="F221" s="4"/>
      <c r="G221" s="4"/>
      <c r="H221" s="4"/>
      <c r="I221" s="4"/>
      <c r="J221" s="88"/>
    </row>
    <row r="222" spans="1:10" s="1" customFormat="1" x14ac:dyDescent="0.8">
      <c r="A222" s="12"/>
      <c r="B222" s="6"/>
      <c r="C222" s="6"/>
      <c r="D222" s="5"/>
      <c r="E222" s="4"/>
      <c r="F222" s="4"/>
      <c r="G222" s="4"/>
      <c r="H222" s="4"/>
      <c r="I222" s="4"/>
      <c r="J222" s="88"/>
    </row>
    <row r="223" spans="1:10" s="1" customFormat="1" x14ac:dyDescent="0.8">
      <c r="A223" s="12"/>
      <c r="B223" s="6"/>
      <c r="C223" s="6"/>
      <c r="D223" s="5"/>
      <c r="E223" s="4"/>
      <c r="F223" s="4"/>
      <c r="G223" s="4"/>
      <c r="H223" s="4"/>
      <c r="I223" s="4"/>
      <c r="J223" s="88"/>
    </row>
    <row r="224" spans="1:10" s="1" customFormat="1" x14ac:dyDescent="0.8">
      <c r="A224" s="12"/>
      <c r="B224" s="6"/>
      <c r="C224" s="6"/>
      <c r="D224" s="5"/>
      <c r="E224" s="4"/>
      <c r="F224" s="4"/>
      <c r="G224" s="4"/>
      <c r="H224" s="4"/>
      <c r="I224" s="4"/>
      <c r="J224" s="88"/>
    </row>
    <row r="225" spans="1:10" s="1" customFormat="1" x14ac:dyDescent="0.8">
      <c r="A225" s="12"/>
      <c r="B225" s="6"/>
      <c r="C225" s="6"/>
      <c r="D225" s="5"/>
      <c r="E225" s="4"/>
      <c r="F225" s="4"/>
      <c r="G225" s="4"/>
      <c r="H225" s="4"/>
      <c r="I225" s="4"/>
      <c r="J225" s="88"/>
    </row>
    <row r="226" spans="1:10" s="1" customFormat="1" x14ac:dyDescent="0.8">
      <c r="A226" s="12"/>
      <c r="B226" s="6"/>
      <c r="C226" s="6"/>
      <c r="D226" s="5"/>
      <c r="E226" s="4"/>
      <c r="F226" s="4"/>
      <c r="G226" s="4"/>
      <c r="H226" s="4"/>
      <c r="I226" s="4"/>
      <c r="J226" s="88"/>
    </row>
    <row r="227" spans="1:10" s="1" customFormat="1" x14ac:dyDescent="0.8">
      <c r="A227" s="12"/>
      <c r="B227" s="6"/>
      <c r="C227" s="6"/>
      <c r="D227" s="5"/>
      <c r="E227" s="4"/>
      <c r="F227" s="4"/>
      <c r="G227" s="4"/>
      <c r="H227" s="4"/>
      <c r="I227" s="4"/>
      <c r="J227" s="88"/>
    </row>
    <row r="228" spans="1:10" s="1" customFormat="1" x14ac:dyDescent="0.8">
      <c r="A228" s="12"/>
      <c r="B228" s="6"/>
      <c r="C228" s="6"/>
      <c r="D228" s="5"/>
      <c r="E228" s="4"/>
      <c r="F228" s="4"/>
      <c r="G228" s="4"/>
      <c r="H228" s="4"/>
      <c r="I228" s="4"/>
      <c r="J228" s="88"/>
    </row>
    <row r="229" spans="1:10" s="1" customFormat="1" x14ac:dyDescent="0.8">
      <c r="A229" s="12"/>
      <c r="B229" s="6"/>
      <c r="C229" s="6"/>
      <c r="D229" s="5"/>
      <c r="E229" s="4"/>
      <c r="F229" s="4"/>
      <c r="G229" s="4"/>
      <c r="H229" s="4"/>
      <c r="I229" s="4"/>
      <c r="J229" s="88"/>
    </row>
    <row r="230" spans="1:10" s="1" customFormat="1" x14ac:dyDescent="0.8">
      <c r="A230" s="12"/>
      <c r="B230" s="6"/>
      <c r="C230" s="6"/>
      <c r="D230" s="5"/>
      <c r="E230" s="4"/>
      <c r="F230" s="4"/>
      <c r="G230" s="4"/>
      <c r="H230" s="4"/>
      <c r="I230" s="4"/>
      <c r="J230" s="88"/>
    </row>
    <row r="231" spans="1:10" s="1" customFormat="1" x14ac:dyDescent="0.8">
      <c r="A231" s="12"/>
      <c r="B231" s="6"/>
      <c r="C231" s="6"/>
      <c r="D231" s="5"/>
      <c r="E231" s="4"/>
      <c r="F231" s="4"/>
      <c r="G231" s="4"/>
      <c r="H231" s="4"/>
      <c r="I231" s="4"/>
      <c r="J231" s="88"/>
    </row>
    <row r="232" spans="1:10" s="1" customFormat="1" x14ac:dyDescent="0.8">
      <c r="A232" s="12"/>
      <c r="B232" s="6"/>
      <c r="C232" s="6"/>
      <c r="D232" s="5"/>
      <c r="E232" s="4"/>
      <c r="F232" s="4"/>
      <c r="G232" s="4"/>
      <c r="H232" s="4"/>
      <c r="I232" s="4"/>
      <c r="J232" s="88"/>
    </row>
    <row r="233" spans="1:10" s="1" customFormat="1" x14ac:dyDescent="0.8">
      <c r="A233" s="12"/>
      <c r="B233" s="6"/>
      <c r="C233" s="6"/>
      <c r="D233" s="5"/>
      <c r="E233" s="4"/>
      <c r="F233" s="4"/>
      <c r="G233" s="4"/>
      <c r="H233" s="4"/>
      <c r="I233" s="4"/>
      <c r="J233" s="88"/>
    </row>
    <row r="234" spans="1:10" s="1" customFormat="1" x14ac:dyDescent="0.8">
      <c r="A234" s="12"/>
      <c r="B234" s="6"/>
      <c r="C234" s="6"/>
      <c r="D234" s="5"/>
      <c r="E234" s="4"/>
      <c r="F234" s="4"/>
      <c r="G234" s="4"/>
      <c r="H234" s="4"/>
      <c r="I234" s="4"/>
      <c r="J234" s="88"/>
    </row>
    <row r="235" spans="1:10" s="1" customFormat="1" x14ac:dyDescent="0.8">
      <c r="A235" s="12"/>
      <c r="B235" s="6"/>
      <c r="C235" s="6"/>
      <c r="D235" s="5"/>
      <c r="E235" s="4"/>
      <c r="F235" s="4"/>
      <c r="G235" s="4"/>
      <c r="H235" s="4"/>
      <c r="I235" s="4"/>
      <c r="J235" s="88"/>
    </row>
    <row r="236" spans="1:10" s="1" customFormat="1" x14ac:dyDescent="0.8">
      <c r="A236" s="12"/>
      <c r="B236" s="6"/>
      <c r="C236" s="6"/>
      <c r="D236" s="5"/>
      <c r="E236" s="4"/>
      <c r="F236" s="4"/>
      <c r="G236" s="4"/>
      <c r="H236" s="4"/>
      <c r="I236" s="4"/>
      <c r="J236" s="88"/>
    </row>
    <row r="237" spans="1:10" s="1" customFormat="1" x14ac:dyDescent="0.8">
      <c r="A237" s="12"/>
      <c r="B237" s="6"/>
      <c r="C237" s="6"/>
      <c r="D237" s="5"/>
      <c r="E237" s="4"/>
      <c r="F237" s="4"/>
      <c r="G237" s="4"/>
      <c r="H237" s="4"/>
      <c r="I237" s="4"/>
      <c r="J237" s="88"/>
    </row>
    <row r="238" spans="1:10" s="1" customFormat="1" x14ac:dyDescent="0.8">
      <c r="A238" s="12"/>
      <c r="B238" s="6"/>
      <c r="C238" s="6"/>
      <c r="D238" s="5"/>
      <c r="E238" s="4"/>
      <c r="F238" s="4"/>
      <c r="G238" s="4"/>
      <c r="H238" s="4"/>
      <c r="I238" s="4"/>
      <c r="J238" s="88"/>
    </row>
    <row r="239" spans="1:10" s="1" customFormat="1" x14ac:dyDescent="0.8">
      <c r="A239" s="12"/>
      <c r="B239" s="6"/>
      <c r="C239" s="6"/>
      <c r="D239" s="5"/>
      <c r="E239" s="4"/>
      <c r="F239" s="4"/>
      <c r="G239" s="4"/>
      <c r="H239" s="4"/>
      <c r="I239" s="4"/>
      <c r="J239" s="88"/>
    </row>
    <row r="240" spans="1:10" s="1" customFormat="1" x14ac:dyDescent="0.8">
      <c r="A240" s="12"/>
      <c r="B240" s="6"/>
      <c r="C240" s="6"/>
      <c r="D240" s="5"/>
      <c r="E240" s="4"/>
      <c r="F240" s="4"/>
      <c r="G240" s="4"/>
      <c r="H240" s="4"/>
      <c r="I240" s="4"/>
      <c r="J240" s="88"/>
    </row>
    <row r="241" spans="1:10" s="1" customFormat="1" x14ac:dyDescent="0.8">
      <c r="A241" s="12"/>
      <c r="B241" s="6"/>
      <c r="C241" s="6"/>
      <c r="D241" s="5"/>
      <c r="E241" s="4"/>
      <c r="F241" s="4"/>
      <c r="G241" s="4"/>
      <c r="H241" s="4"/>
      <c r="I241" s="4"/>
      <c r="J241" s="88"/>
    </row>
    <row r="242" spans="1:10" s="1" customFormat="1" x14ac:dyDescent="0.8">
      <c r="A242" s="12"/>
      <c r="B242" s="6"/>
      <c r="C242" s="6"/>
      <c r="D242" s="5"/>
      <c r="E242" s="4"/>
      <c r="F242" s="4"/>
      <c r="G242" s="4"/>
      <c r="H242" s="4"/>
      <c r="I242" s="4"/>
      <c r="J242" s="88"/>
    </row>
    <row r="243" spans="1:10" s="1" customFormat="1" x14ac:dyDescent="0.8">
      <c r="A243" s="12"/>
      <c r="B243" s="6"/>
      <c r="C243" s="6"/>
      <c r="D243" s="5"/>
      <c r="E243" s="4"/>
      <c r="F243" s="4"/>
      <c r="G243" s="4"/>
      <c r="H243" s="4"/>
      <c r="I243" s="4"/>
      <c r="J243" s="88"/>
    </row>
    <row r="244" spans="1:10" s="1" customFormat="1" x14ac:dyDescent="0.8">
      <c r="A244" s="12"/>
      <c r="B244" s="6"/>
      <c r="C244" s="6"/>
      <c r="D244" s="5"/>
      <c r="E244" s="4"/>
      <c r="F244" s="4"/>
      <c r="G244" s="4"/>
      <c r="H244" s="4"/>
      <c r="I244" s="4"/>
      <c r="J244" s="88"/>
    </row>
    <row r="245" spans="1:10" s="1" customFormat="1" x14ac:dyDescent="0.8">
      <c r="A245" s="12"/>
      <c r="B245" s="6"/>
      <c r="C245" s="6"/>
      <c r="D245" s="5"/>
      <c r="E245" s="4"/>
      <c r="F245" s="4"/>
      <c r="G245" s="4"/>
      <c r="H245" s="4"/>
      <c r="I245" s="4"/>
      <c r="J245" s="88"/>
    </row>
    <row r="246" spans="1:10" s="1" customFormat="1" x14ac:dyDescent="0.8">
      <c r="A246" s="12"/>
      <c r="B246" s="6"/>
      <c r="C246" s="6"/>
      <c r="D246" s="5"/>
      <c r="E246" s="4"/>
      <c r="F246" s="4"/>
      <c r="G246" s="4"/>
      <c r="H246" s="4"/>
      <c r="I246" s="4"/>
      <c r="J246" s="88"/>
    </row>
    <row r="247" spans="1:10" s="1" customFormat="1" x14ac:dyDescent="0.8">
      <c r="A247" s="12"/>
      <c r="B247" s="6"/>
      <c r="C247" s="6"/>
      <c r="D247" s="5"/>
      <c r="E247" s="4"/>
      <c r="F247" s="4"/>
      <c r="G247" s="4"/>
      <c r="H247" s="4"/>
      <c r="I247" s="4"/>
      <c r="J247" s="88"/>
    </row>
    <row r="248" spans="1:10" s="1" customFormat="1" x14ac:dyDescent="0.8">
      <c r="A248" s="12"/>
      <c r="B248" s="6"/>
      <c r="C248" s="6"/>
      <c r="D248" s="5"/>
      <c r="E248" s="4"/>
      <c r="F248" s="4"/>
      <c r="G248" s="4"/>
      <c r="H248" s="4"/>
      <c r="I248" s="4"/>
      <c r="J248" s="88"/>
    </row>
    <row r="249" spans="1:10" s="1" customFormat="1" x14ac:dyDescent="0.8">
      <c r="A249" s="12"/>
      <c r="B249" s="6"/>
      <c r="C249" s="6"/>
      <c r="D249" s="5"/>
      <c r="E249" s="4"/>
      <c r="F249" s="4"/>
      <c r="G249" s="4"/>
      <c r="H249" s="4"/>
      <c r="I249" s="4"/>
      <c r="J249" s="88"/>
    </row>
    <row r="250" spans="1:10" s="1" customFormat="1" x14ac:dyDescent="0.8">
      <c r="A250" s="12"/>
      <c r="B250" s="6"/>
      <c r="C250" s="6"/>
      <c r="D250" s="5"/>
      <c r="E250" s="4"/>
      <c r="F250" s="4"/>
      <c r="G250" s="4"/>
      <c r="H250" s="4"/>
      <c r="I250" s="4"/>
      <c r="J250" s="88"/>
    </row>
    <row r="251" spans="1:10" s="1" customFormat="1" x14ac:dyDescent="0.8">
      <c r="A251" s="12"/>
      <c r="B251" s="6"/>
      <c r="C251" s="6"/>
      <c r="D251" s="5"/>
      <c r="E251" s="4"/>
      <c r="F251" s="4"/>
      <c r="G251" s="4"/>
      <c r="H251" s="4"/>
      <c r="I251" s="4"/>
      <c r="J251" s="88"/>
    </row>
    <row r="252" spans="1:10" s="1" customFormat="1" x14ac:dyDescent="0.8">
      <c r="A252" s="12"/>
      <c r="B252" s="6"/>
      <c r="C252" s="6"/>
      <c r="D252" s="5"/>
      <c r="E252" s="4"/>
      <c r="F252" s="4"/>
      <c r="G252" s="4"/>
      <c r="H252" s="4"/>
      <c r="I252" s="4"/>
      <c r="J252" s="88"/>
    </row>
    <row r="253" spans="1:10" s="1" customFormat="1" x14ac:dyDescent="0.8">
      <c r="A253" s="12"/>
      <c r="B253" s="6"/>
      <c r="C253" s="6"/>
      <c r="D253" s="5"/>
      <c r="E253" s="4"/>
      <c r="F253" s="4"/>
      <c r="G253" s="4"/>
      <c r="H253" s="4"/>
      <c r="I253" s="4"/>
      <c r="J253" s="88"/>
    </row>
    <row r="254" spans="1:10" s="1" customFormat="1" x14ac:dyDescent="0.8">
      <c r="A254" s="12"/>
      <c r="B254" s="6"/>
      <c r="C254" s="6"/>
      <c r="D254" s="5"/>
      <c r="E254" s="4"/>
      <c r="F254" s="4"/>
      <c r="G254" s="4"/>
      <c r="H254" s="4"/>
      <c r="I254" s="4"/>
      <c r="J254" s="88"/>
    </row>
    <row r="255" spans="1:10" s="1" customFormat="1" x14ac:dyDescent="0.8">
      <c r="A255" s="12"/>
      <c r="B255" s="6"/>
      <c r="C255" s="6"/>
      <c r="D255" s="5"/>
      <c r="E255" s="4"/>
      <c r="F255" s="4"/>
      <c r="G255" s="4"/>
      <c r="H255" s="4"/>
      <c r="I255" s="4"/>
      <c r="J255" s="88"/>
    </row>
    <row r="256" spans="1:10" s="1" customFormat="1" x14ac:dyDescent="0.8">
      <c r="A256" s="12"/>
      <c r="B256" s="6"/>
      <c r="C256" s="6"/>
      <c r="D256" s="5"/>
      <c r="E256" s="4"/>
      <c r="F256" s="4"/>
      <c r="G256" s="4"/>
      <c r="H256" s="4"/>
      <c r="I256" s="4"/>
      <c r="J256" s="88"/>
    </row>
    <row r="257" spans="1:10" s="1" customFormat="1" x14ac:dyDescent="0.8">
      <c r="A257" s="12"/>
      <c r="B257" s="6"/>
      <c r="C257" s="6"/>
      <c r="D257" s="5"/>
      <c r="E257" s="4"/>
      <c r="F257" s="4"/>
      <c r="G257" s="4"/>
      <c r="H257" s="4"/>
      <c r="I257" s="4"/>
      <c r="J257" s="88"/>
    </row>
    <row r="258" spans="1:10" s="1" customFormat="1" x14ac:dyDescent="0.8">
      <c r="A258" s="12"/>
      <c r="B258" s="6"/>
      <c r="C258" s="6"/>
      <c r="D258" s="5"/>
      <c r="E258" s="4"/>
      <c r="F258" s="4"/>
      <c r="G258" s="4"/>
      <c r="H258" s="4"/>
      <c r="I258" s="4"/>
      <c r="J258" s="88"/>
    </row>
    <row r="259" spans="1:10" s="1" customFormat="1" x14ac:dyDescent="0.8">
      <c r="A259" s="12"/>
      <c r="B259" s="6"/>
      <c r="C259" s="6"/>
      <c r="D259" s="5"/>
      <c r="E259" s="4"/>
      <c r="F259" s="4"/>
      <c r="G259" s="4"/>
      <c r="H259" s="4"/>
      <c r="I259" s="4"/>
      <c r="J259" s="88"/>
    </row>
    <row r="260" spans="1:10" s="1" customFormat="1" x14ac:dyDescent="0.8">
      <c r="A260" s="12"/>
      <c r="B260" s="6"/>
      <c r="C260" s="6"/>
      <c r="D260" s="5"/>
      <c r="E260" s="4"/>
      <c r="F260" s="4"/>
      <c r="G260" s="4"/>
      <c r="H260" s="4"/>
      <c r="I260" s="4"/>
      <c r="J260" s="88"/>
    </row>
    <row r="261" spans="1:10" s="1" customFormat="1" x14ac:dyDescent="0.8">
      <c r="A261" s="12"/>
      <c r="B261" s="6"/>
      <c r="C261" s="6"/>
      <c r="D261" s="5"/>
      <c r="E261" s="4"/>
      <c r="F261" s="4"/>
      <c r="G261" s="4"/>
      <c r="H261" s="4"/>
      <c r="I261" s="4"/>
      <c r="J261" s="88"/>
    </row>
    <row r="262" spans="1:10" s="1" customFormat="1" x14ac:dyDescent="0.8">
      <c r="A262" s="12"/>
      <c r="B262" s="6"/>
      <c r="C262" s="6"/>
      <c r="D262" s="5"/>
      <c r="E262" s="4"/>
      <c r="F262" s="4"/>
      <c r="G262" s="4"/>
      <c r="H262" s="4"/>
      <c r="I262" s="4"/>
      <c r="J262" s="88"/>
    </row>
    <row r="263" spans="1:10" s="1" customFormat="1" x14ac:dyDescent="0.8">
      <c r="A263" s="12"/>
      <c r="B263" s="6"/>
      <c r="C263" s="6"/>
      <c r="D263" s="5"/>
      <c r="E263" s="4"/>
      <c r="F263" s="4"/>
      <c r="G263" s="4"/>
      <c r="H263" s="4"/>
      <c r="I263" s="4"/>
      <c r="J263" s="88"/>
    </row>
    <row r="264" spans="1:10" s="1" customFormat="1" x14ac:dyDescent="0.8">
      <c r="A264" s="12"/>
      <c r="B264" s="6"/>
      <c r="C264" s="6"/>
      <c r="D264" s="5"/>
      <c r="E264" s="4"/>
      <c r="F264" s="4"/>
      <c r="G264" s="4"/>
      <c r="H264" s="4"/>
      <c r="I264" s="4"/>
      <c r="J264" s="88"/>
    </row>
    <row r="265" spans="1:10" s="1" customFormat="1" x14ac:dyDescent="0.8">
      <c r="A265" s="12"/>
      <c r="B265" s="6"/>
      <c r="C265" s="6"/>
      <c r="D265" s="5"/>
      <c r="E265" s="4"/>
      <c r="F265" s="4"/>
      <c r="G265" s="4"/>
      <c r="H265" s="4"/>
      <c r="I265" s="4"/>
      <c r="J265" s="88"/>
    </row>
    <row r="266" spans="1:10" s="1" customFormat="1" x14ac:dyDescent="0.8">
      <c r="A266" s="12"/>
      <c r="B266" s="6"/>
      <c r="C266" s="6"/>
      <c r="D266" s="5"/>
      <c r="E266" s="4"/>
      <c r="F266" s="4"/>
      <c r="G266" s="4"/>
      <c r="H266" s="4"/>
      <c r="I266" s="4"/>
      <c r="J266" s="88"/>
    </row>
    <row r="267" spans="1:10" s="1" customFormat="1" x14ac:dyDescent="0.8">
      <c r="A267" s="12"/>
      <c r="B267" s="6"/>
      <c r="C267" s="6"/>
      <c r="D267" s="5"/>
      <c r="E267" s="4"/>
      <c r="F267" s="4"/>
      <c r="G267" s="4"/>
      <c r="H267" s="4"/>
      <c r="I267" s="4"/>
      <c r="J267" s="88"/>
    </row>
    <row r="268" spans="1:10" s="1" customFormat="1" x14ac:dyDescent="0.8">
      <c r="A268" s="12"/>
      <c r="B268" s="6"/>
      <c r="C268" s="6"/>
      <c r="D268" s="5"/>
      <c r="E268" s="4"/>
      <c r="F268" s="4"/>
      <c r="G268" s="4"/>
      <c r="H268" s="4"/>
      <c r="I268" s="4"/>
      <c r="J268" s="88"/>
    </row>
    <row r="269" spans="1:10" s="1" customFormat="1" x14ac:dyDescent="0.8">
      <c r="A269" s="12"/>
      <c r="B269" s="6"/>
      <c r="C269" s="6"/>
      <c r="D269" s="5"/>
      <c r="E269" s="4"/>
      <c r="F269" s="4"/>
      <c r="G269" s="4"/>
      <c r="H269" s="4"/>
      <c r="I269" s="4"/>
      <c r="J269" s="88"/>
    </row>
    <row r="270" spans="1:10" s="1" customFormat="1" x14ac:dyDescent="0.8">
      <c r="A270" s="12"/>
      <c r="B270" s="6"/>
      <c r="C270" s="6"/>
      <c r="D270" s="5"/>
      <c r="E270" s="4"/>
      <c r="F270" s="4"/>
      <c r="G270" s="4"/>
      <c r="H270" s="4"/>
      <c r="I270" s="4"/>
      <c r="J270" s="88"/>
    </row>
    <row r="271" spans="1:10" s="1" customFormat="1" x14ac:dyDescent="0.8">
      <c r="A271" s="12"/>
      <c r="B271" s="6"/>
      <c r="C271" s="6"/>
      <c r="D271" s="5"/>
      <c r="E271" s="4"/>
      <c r="F271" s="4"/>
      <c r="G271" s="4"/>
      <c r="H271" s="4"/>
      <c r="I271" s="4"/>
      <c r="J271" s="88"/>
    </row>
    <row r="272" spans="1:10" s="1" customFormat="1" x14ac:dyDescent="0.8">
      <c r="A272" s="12"/>
      <c r="B272" s="6"/>
      <c r="C272" s="6"/>
      <c r="D272" s="5"/>
      <c r="E272" s="4"/>
      <c r="F272" s="4"/>
      <c r="G272" s="4"/>
      <c r="H272" s="4"/>
      <c r="I272" s="4"/>
      <c r="J272" s="88"/>
    </row>
    <row r="273" spans="1:10" s="1" customFormat="1" x14ac:dyDescent="0.8">
      <c r="A273" s="12"/>
      <c r="B273" s="6"/>
      <c r="C273" s="6"/>
      <c r="D273" s="5"/>
      <c r="E273" s="4"/>
      <c r="F273" s="4"/>
      <c r="G273" s="4"/>
      <c r="H273" s="4"/>
      <c r="I273" s="4"/>
      <c r="J273" s="88"/>
    </row>
    <row r="274" spans="1:10" s="1" customFormat="1" x14ac:dyDescent="0.8">
      <c r="A274" s="12"/>
      <c r="B274" s="6"/>
      <c r="C274" s="6"/>
      <c r="D274" s="5"/>
      <c r="E274" s="4"/>
      <c r="F274" s="4"/>
      <c r="G274" s="4"/>
      <c r="H274" s="4"/>
      <c r="I274" s="4"/>
      <c r="J274" s="88"/>
    </row>
    <row r="275" spans="1:10" s="1" customFormat="1" x14ac:dyDescent="0.8">
      <c r="A275" s="12"/>
      <c r="B275" s="6"/>
      <c r="C275" s="6"/>
      <c r="D275" s="5"/>
      <c r="E275" s="4"/>
      <c r="F275" s="4"/>
      <c r="G275" s="4"/>
      <c r="H275" s="4"/>
      <c r="I275" s="4"/>
      <c r="J275" s="88"/>
    </row>
    <row r="276" spans="1:10" s="1" customFormat="1" x14ac:dyDescent="0.8">
      <c r="A276" s="12"/>
      <c r="B276" s="6"/>
      <c r="C276" s="6"/>
      <c r="D276" s="5"/>
      <c r="E276" s="4"/>
      <c r="F276" s="4"/>
      <c r="G276" s="4"/>
      <c r="H276" s="4"/>
      <c r="I276" s="4"/>
      <c r="J276" s="88"/>
    </row>
    <row r="277" spans="1:10" s="1" customFormat="1" x14ac:dyDescent="0.8">
      <c r="A277" s="12"/>
      <c r="B277" s="6"/>
      <c r="C277" s="6"/>
      <c r="D277" s="5"/>
      <c r="E277" s="4"/>
      <c r="F277" s="4"/>
      <c r="G277" s="4"/>
      <c r="H277" s="4"/>
      <c r="I277" s="4"/>
      <c r="J277" s="88"/>
    </row>
    <row r="278" spans="1:10" s="1" customFormat="1" x14ac:dyDescent="0.8">
      <c r="A278" s="12"/>
      <c r="B278" s="6"/>
      <c r="C278" s="6"/>
      <c r="D278" s="5"/>
      <c r="E278" s="4"/>
      <c r="F278" s="4"/>
      <c r="G278" s="4"/>
      <c r="H278" s="4"/>
      <c r="I278" s="4"/>
      <c r="J278" s="88"/>
    </row>
    <row r="279" spans="1:10" s="1" customFormat="1" x14ac:dyDescent="0.8">
      <c r="A279" s="12"/>
      <c r="B279" s="6"/>
      <c r="C279" s="6"/>
      <c r="D279" s="5"/>
      <c r="E279" s="4"/>
      <c r="F279" s="4"/>
      <c r="G279" s="4"/>
      <c r="H279" s="4"/>
      <c r="I279" s="4"/>
      <c r="J279" s="88"/>
    </row>
    <row r="280" spans="1:10" s="1" customFormat="1" x14ac:dyDescent="0.8">
      <c r="A280" s="12"/>
      <c r="B280" s="6"/>
      <c r="C280" s="6"/>
      <c r="D280" s="5"/>
      <c r="E280" s="4"/>
      <c r="F280" s="4"/>
      <c r="G280" s="4"/>
      <c r="H280" s="4"/>
      <c r="I280" s="4"/>
      <c r="J280" s="88"/>
    </row>
    <row r="281" spans="1:10" s="1" customFormat="1" x14ac:dyDescent="0.8">
      <c r="A281" s="12"/>
      <c r="B281" s="6"/>
      <c r="C281" s="6"/>
      <c r="D281" s="5"/>
      <c r="E281" s="4"/>
      <c r="F281" s="4"/>
      <c r="G281" s="4"/>
      <c r="H281" s="4"/>
      <c r="I281" s="4"/>
      <c r="J281" s="88"/>
    </row>
    <row r="282" spans="1:10" s="1" customFormat="1" x14ac:dyDescent="0.8">
      <c r="A282" s="12"/>
      <c r="B282" s="6"/>
      <c r="C282" s="6"/>
      <c r="D282" s="5"/>
      <c r="E282" s="4"/>
      <c r="F282" s="4"/>
      <c r="G282" s="4"/>
      <c r="H282" s="4"/>
      <c r="I282" s="4"/>
      <c r="J282" s="88"/>
    </row>
    <row r="283" spans="1:10" s="1" customFormat="1" x14ac:dyDescent="0.8">
      <c r="A283" s="12"/>
      <c r="B283" s="6"/>
      <c r="C283" s="6"/>
      <c r="D283" s="5"/>
      <c r="E283" s="4"/>
      <c r="F283" s="4"/>
      <c r="G283" s="4"/>
      <c r="H283" s="4"/>
      <c r="I283" s="4"/>
      <c r="J283" s="88"/>
    </row>
    <row r="284" spans="1:10" s="1" customFormat="1" x14ac:dyDescent="0.8">
      <c r="A284" s="12"/>
      <c r="B284" s="6"/>
      <c r="C284" s="6"/>
      <c r="D284" s="5"/>
      <c r="E284" s="4"/>
      <c r="F284" s="4"/>
      <c r="G284" s="4"/>
      <c r="H284" s="4"/>
      <c r="I284" s="4"/>
      <c r="J284" s="88"/>
    </row>
    <row r="285" spans="1:10" s="1" customFormat="1" x14ac:dyDescent="0.8">
      <c r="A285" s="12"/>
      <c r="B285" s="6"/>
      <c r="C285" s="6"/>
      <c r="D285" s="5"/>
      <c r="E285" s="4"/>
      <c r="F285" s="4"/>
      <c r="G285" s="4"/>
      <c r="H285" s="4"/>
      <c r="I285" s="4"/>
      <c r="J285" s="88"/>
    </row>
    <row r="286" spans="1:10" s="1" customFormat="1" x14ac:dyDescent="0.8">
      <c r="A286" s="12"/>
      <c r="B286" s="6"/>
      <c r="C286" s="6"/>
      <c r="D286" s="5"/>
      <c r="E286" s="4"/>
      <c r="F286" s="4"/>
      <c r="G286" s="4"/>
      <c r="H286" s="4"/>
      <c r="I286" s="4"/>
      <c r="J286" s="88"/>
    </row>
    <row r="287" spans="1:10" s="1" customFormat="1" x14ac:dyDescent="0.8">
      <c r="A287" s="12"/>
      <c r="B287" s="6"/>
      <c r="C287" s="6"/>
      <c r="D287" s="5"/>
      <c r="E287" s="4"/>
      <c r="F287" s="4"/>
      <c r="G287" s="4"/>
      <c r="H287" s="4"/>
      <c r="I287" s="4"/>
      <c r="J287" s="88"/>
    </row>
    <row r="288" spans="1:10" s="1" customFormat="1" x14ac:dyDescent="0.8">
      <c r="A288" s="12"/>
      <c r="B288" s="6"/>
      <c r="C288" s="6"/>
      <c r="D288" s="5"/>
      <c r="E288" s="4"/>
      <c r="F288" s="4"/>
      <c r="G288" s="4"/>
      <c r="H288" s="4"/>
      <c r="I288" s="4"/>
      <c r="J288" s="88"/>
    </row>
    <row r="289" spans="1:10" s="1" customFormat="1" x14ac:dyDescent="0.8">
      <c r="A289" s="12"/>
      <c r="B289" s="6"/>
      <c r="C289" s="6"/>
      <c r="D289" s="5"/>
      <c r="E289" s="4"/>
      <c r="F289" s="4"/>
      <c r="G289" s="4"/>
      <c r="H289" s="4"/>
      <c r="I289" s="4"/>
      <c r="J289" s="88"/>
    </row>
    <row r="290" spans="1:10" s="1" customFormat="1" x14ac:dyDescent="0.8">
      <c r="A290" s="12"/>
      <c r="B290" s="6"/>
      <c r="C290" s="6"/>
      <c r="D290" s="5"/>
      <c r="E290" s="4"/>
      <c r="F290" s="4"/>
      <c r="G290" s="4"/>
      <c r="H290" s="4"/>
      <c r="I290" s="4"/>
      <c r="J290" s="88"/>
    </row>
    <row r="291" spans="1:10" s="1" customFormat="1" x14ac:dyDescent="0.8">
      <c r="A291" s="12"/>
      <c r="B291" s="6"/>
      <c r="C291" s="6"/>
      <c r="D291" s="5"/>
      <c r="E291" s="4"/>
      <c r="F291" s="4"/>
      <c r="G291" s="4"/>
      <c r="H291" s="4"/>
      <c r="I291" s="4"/>
      <c r="J291" s="88"/>
    </row>
    <row r="292" spans="1:10" s="1" customFormat="1" x14ac:dyDescent="0.8">
      <c r="A292" s="12"/>
      <c r="B292" s="6"/>
      <c r="C292" s="6"/>
      <c r="D292" s="5"/>
      <c r="E292" s="4"/>
      <c r="F292" s="4"/>
      <c r="G292" s="4"/>
      <c r="H292" s="4"/>
      <c r="I292" s="4"/>
      <c r="J292" s="88"/>
    </row>
    <row r="293" spans="1:10" s="1" customFormat="1" x14ac:dyDescent="0.8">
      <c r="A293" s="12"/>
      <c r="B293" s="6"/>
      <c r="C293" s="6"/>
      <c r="D293" s="5"/>
      <c r="E293" s="4"/>
      <c r="F293" s="4"/>
      <c r="G293" s="4"/>
      <c r="H293" s="4"/>
      <c r="I293" s="4"/>
      <c r="J293" s="88"/>
    </row>
    <row r="294" spans="1:10" s="1" customFormat="1" x14ac:dyDescent="0.8">
      <c r="A294" s="12"/>
      <c r="B294" s="6"/>
      <c r="C294" s="6"/>
      <c r="D294" s="5"/>
      <c r="E294" s="4"/>
      <c r="F294" s="4"/>
      <c r="G294" s="4"/>
      <c r="H294" s="4"/>
      <c r="I294" s="4"/>
      <c r="J294" s="88"/>
    </row>
    <row r="295" spans="1:10" s="1" customFormat="1" x14ac:dyDescent="0.8">
      <c r="A295" s="12"/>
      <c r="B295" s="6"/>
      <c r="C295" s="6"/>
      <c r="D295" s="5"/>
      <c r="E295" s="4"/>
      <c r="F295" s="4"/>
      <c r="G295" s="4"/>
      <c r="H295" s="4"/>
      <c r="I295" s="4"/>
      <c r="J295" s="88"/>
    </row>
    <row r="296" spans="1:10" s="1" customFormat="1" x14ac:dyDescent="0.8">
      <c r="A296" s="12"/>
      <c r="B296" s="6"/>
      <c r="C296" s="6"/>
      <c r="D296" s="5"/>
      <c r="E296" s="4"/>
      <c r="F296" s="4"/>
      <c r="G296" s="4"/>
      <c r="H296" s="4"/>
      <c r="I296" s="4"/>
      <c r="J296" s="88"/>
    </row>
    <row r="297" spans="1:10" s="1" customFormat="1" x14ac:dyDescent="0.8">
      <c r="A297" s="12"/>
      <c r="B297" s="6"/>
      <c r="C297" s="6"/>
      <c r="D297" s="5"/>
      <c r="E297" s="4"/>
      <c r="F297" s="4"/>
      <c r="G297" s="4"/>
      <c r="H297" s="4"/>
      <c r="I297" s="4"/>
      <c r="J297" s="88"/>
    </row>
    <row r="298" spans="1:10" s="1" customFormat="1" x14ac:dyDescent="0.8">
      <c r="A298" s="12"/>
      <c r="B298" s="6"/>
      <c r="C298" s="6"/>
      <c r="D298" s="5"/>
      <c r="E298" s="4"/>
      <c r="F298" s="4"/>
      <c r="G298" s="4"/>
      <c r="H298" s="4"/>
      <c r="I298" s="4"/>
      <c r="J298" s="88"/>
    </row>
    <row r="299" spans="1:10" s="1" customFormat="1" x14ac:dyDescent="0.8">
      <c r="A299" s="12"/>
      <c r="B299" s="6"/>
      <c r="C299" s="6"/>
      <c r="D299" s="5"/>
      <c r="E299" s="4"/>
      <c r="F299" s="4"/>
      <c r="G299" s="4"/>
      <c r="H299" s="4"/>
      <c r="I299" s="4"/>
      <c r="J299" s="88"/>
    </row>
    <row r="300" spans="1:10" s="1" customFormat="1" x14ac:dyDescent="0.8">
      <c r="A300" s="12"/>
      <c r="B300" s="6"/>
      <c r="C300" s="6"/>
      <c r="D300" s="5"/>
      <c r="E300" s="4"/>
      <c r="F300" s="4"/>
      <c r="G300" s="4"/>
      <c r="H300" s="4"/>
      <c r="I300" s="4"/>
      <c r="J300" s="88"/>
    </row>
    <row r="301" spans="1:10" s="1" customFormat="1" x14ac:dyDescent="0.8">
      <c r="A301" s="12"/>
      <c r="B301" s="6"/>
      <c r="C301" s="6"/>
      <c r="D301" s="5"/>
      <c r="E301" s="4"/>
      <c r="F301" s="4"/>
      <c r="G301" s="4"/>
      <c r="H301" s="4"/>
      <c r="I301" s="4"/>
      <c r="J301" s="88"/>
    </row>
    <row r="302" spans="1:10" s="1" customFormat="1" x14ac:dyDescent="0.8">
      <c r="A302" s="12"/>
      <c r="B302" s="6"/>
      <c r="C302" s="6"/>
      <c r="D302" s="5"/>
      <c r="E302" s="4"/>
      <c r="F302" s="4"/>
      <c r="G302" s="4"/>
      <c r="H302" s="4"/>
      <c r="I302" s="4"/>
      <c r="J302" s="88"/>
    </row>
    <row r="303" spans="1:10" s="1" customFormat="1" x14ac:dyDescent="0.8">
      <c r="A303" s="12"/>
      <c r="B303" s="6"/>
      <c r="C303" s="6"/>
      <c r="D303" s="5"/>
      <c r="E303" s="4"/>
      <c r="F303" s="4"/>
      <c r="G303" s="4"/>
      <c r="H303" s="4"/>
      <c r="I303" s="4"/>
      <c r="J303" s="88"/>
    </row>
    <row r="304" spans="1:10" s="1" customFormat="1" x14ac:dyDescent="0.8">
      <c r="A304" s="12"/>
      <c r="B304" s="6"/>
      <c r="C304" s="6"/>
      <c r="D304" s="5"/>
      <c r="E304" s="4"/>
      <c r="F304" s="4"/>
      <c r="G304" s="4"/>
      <c r="H304" s="4"/>
      <c r="I304" s="4"/>
      <c r="J304" s="88"/>
    </row>
    <row r="305" spans="1:10" s="1" customFormat="1" x14ac:dyDescent="0.8">
      <c r="A305" s="12"/>
      <c r="B305" s="6"/>
      <c r="C305" s="6"/>
      <c r="D305" s="5"/>
      <c r="E305" s="4"/>
      <c r="F305" s="4"/>
      <c r="G305" s="4"/>
      <c r="H305" s="4"/>
      <c r="I305" s="4"/>
      <c r="J305" s="88"/>
    </row>
    <row r="306" spans="1:10" s="1" customFormat="1" x14ac:dyDescent="0.8">
      <c r="A306" s="12"/>
      <c r="B306" s="6"/>
      <c r="C306" s="6"/>
      <c r="D306" s="5"/>
      <c r="E306" s="4"/>
      <c r="F306" s="4"/>
      <c r="G306" s="4"/>
      <c r="H306" s="4"/>
      <c r="I306" s="4"/>
      <c r="J306" s="88"/>
    </row>
    <row r="307" spans="1:10" s="1" customFormat="1" x14ac:dyDescent="0.8">
      <c r="A307" s="12"/>
      <c r="B307" s="6"/>
      <c r="C307" s="6"/>
      <c r="D307" s="5"/>
      <c r="E307" s="4"/>
      <c r="F307" s="4"/>
      <c r="G307" s="4"/>
      <c r="H307" s="4"/>
      <c r="I307" s="4"/>
      <c r="J307" s="88"/>
    </row>
    <row r="308" spans="1:10" s="1" customFormat="1" x14ac:dyDescent="0.8">
      <c r="A308" s="12"/>
      <c r="B308" s="6"/>
      <c r="C308" s="6"/>
      <c r="D308" s="5"/>
      <c r="E308" s="4"/>
      <c r="F308" s="4"/>
      <c r="G308" s="4"/>
      <c r="H308" s="4"/>
      <c r="I308" s="4"/>
      <c r="J308" s="88"/>
    </row>
    <row r="309" spans="1:10" s="1" customFormat="1" x14ac:dyDescent="0.8">
      <c r="A309" s="12"/>
      <c r="B309" s="6"/>
      <c r="C309" s="6"/>
      <c r="D309" s="5"/>
      <c r="E309" s="4"/>
      <c r="F309" s="4"/>
      <c r="G309" s="4"/>
      <c r="H309" s="4"/>
      <c r="I309" s="4"/>
      <c r="J309" s="88"/>
    </row>
    <row r="310" spans="1:10" s="1" customFormat="1" x14ac:dyDescent="0.8">
      <c r="A310" s="12"/>
      <c r="B310" s="6"/>
      <c r="C310" s="6"/>
      <c r="D310" s="5"/>
      <c r="E310" s="4"/>
      <c r="F310" s="4"/>
      <c r="G310" s="4"/>
      <c r="H310" s="4"/>
      <c r="I310" s="4"/>
      <c r="J310" s="88"/>
    </row>
    <row r="311" spans="1:10" s="1" customFormat="1" x14ac:dyDescent="0.8">
      <c r="A311" s="12"/>
      <c r="B311" s="6"/>
      <c r="C311" s="6"/>
      <c r="D311" s="5"/>
      <c r="E311" s="4"/>
      <c r="F311" s="4"/>
      <c r="G311" s="4"/>
      <c r="H311" s="4"/>
      <c r="I311" s="4"/>
      <c r="J311" s="88"/>
    </row>
    <row r="312" spans="1:10" s="1" customFormat="1" x14ac:dyDescent="0.8">
      <c r="A312" s="12"/>
      <c r="B312" s="6"/>
      <c r="C312" s="6"/>
      <c r="D312" s="5"/>
      <c r="E312" s="4"/>
      <c r="F312" s="4"/>
      <c r="G312" s="4"/>
      <c r="H312" s="4"/>
      <c r="I312" s="4"/>
      <c r="J312" s="88"/>
    </row>
    <row r="313" spans="1:10" s="1" customFormat="1" x14ac:dyDescent="0.8">
      <c r="A313" s="12"/>
      <c r="B313" s="6"/>
      <c r="C313" s="6"/>
      <c r="D313" s="5"/>
      <c r="E313" s="4"/>
      <c r="F313" s="4"/>
      <c r="G313" s="4"/>
      <c r="H313" s="4"/>
      <c r="I313" s="4"/>
      <c r="J313" s="88"/>
    </row>
    <row r="314" spans="1:10" s="1" customFormat="1" x14ac:dyDescent="0.8">
      <c r="A314" s="12"/>
      <c r="B314" s="6"/>
      <c r="C314" s="6"/>
      <c r="D314" s="5"/>
      <c r="E314" s="4"/>
      <c r="F314" s="4"/>
      <c r="G314" s="4"/>
      <c r="H314" s="4"/>
      <c r="I314" s="4"/>
      <c r="J314" s="88"/>
    </row>
    <row r="315" spans="1:10" s="1" customFormat="1" x14ac:dyDescent="0.8">
      <c r="A315" s="12"/>
      <c r="B315" s="6"/>
      <c r="C315" s="6"/>
      <c r="D315" s="5"/>
      <c r="E315" s="4"/>
      <c r="F315" s="4"/>
      <c r="G315" s="4"/>
      <c r="H315" s="4"/>
      <c r="I315" s="4"/>
      <c r="J315" s="88"/>
    </row>
    <row r="316" spans="1:10" s="1" customFormat="1" x14ac:dyDescent="0.8">
      <c r="A316" s="12"/>
      <c r="B316" s="6"/>
      <c r="C316" s="6"/>
      <c r="D316" s="5"/>
      <c r="E316" s="4"/>
      <c r="F316" s="4"/>
      <c r="G316" s="4"/>
      <c r="H316" s="4"/>
      <c r="I316" s="4"/>
      <c r="J316" s="88"/>
    </row>
    <row r="317" spans="1:10" s="1" customFormat="1" x14ac:dyDescent="0.8">
      <c r="A317" s="12"/>
      <c r="B317" s="6"/>
      <c r="C317" s="6"/>
      <c r="D317" s="5"/>
      <c r="E317" s="4"/>
      <c r="F317" s="4"/>
      <c r="G317" s="4"/>
      <c r="H317" s="4"/>
      <c r="I317" s="4"/>
      <c r="J317" s="88"/>
    </row>
    <row r="318" spans="1:10" s="1" customFormat="1" x14ac:dyDescent="0.8">
      <c r="A318" s="12"/>
      <c r="B318" s="6"/>
      <c r="C318" s="6"/>
      <c r="D318" s="5"/>
      <c r="E318" s="4"/>
      <c r="F318" s="4"/>
      <c r="G318" s="4"/>
      <c r="H318" s="4"/>
      <c r="I318" s="4"/>
      <c r="J318" s="88"/>
    </row>
    <row r="319" spans="1:10" s="1" customFormat="1" x14ac:dyDescent="0.8">
      <c r="A319" s="12"/>
      <c r="B319" s="6"/>
      <c r="C319" s="6"/>
      <c r="D319" s="5"/>
      <c r="E319" s="4"/>
      <c r="F319" s="4"/>
      <c r="G319" s="4"/>
      <c r="H319" s="4"/>
      <c r="I319" s="4"/>
      <c r="J319" s="88"/>
    </row>
    <row r="320" spans="1:10" s="1" customFormat="1" x14ac:dyDescent="0.8">
      <c r="A320" s="12"/>
      <c r="B320" s="6"/>
      <c r="C320" s="6"/>
      <c r="D320" s="5"/>
      <c r="E320" s="4"/>
      <c r="F320" s="4"/>
      <c r="G320" s="4"/>
      <c r="H320" s="4"/>
      <c r="I320" s="4"/>
      <c r="J320" s="88"/>
    </row>
    <row r="321" spans="1:10" s="1" customFormat="1" x14ac:dyDescent="0.8">
      <c r="A321" s="12"/>
      <c r="B321" s="6"/>
      <c r="C321" s="6"/>
      <c r="D321" s="5"/>
      <c r="E321" s="4"/>
      <c r="F321" s="4"/>
      <c r="G321" s="4"/>
      <c r="H321" s="4"/>
      <c r="I321" s="4"/>
      <c r="J321" s="88"/>
    </row>
    <row r="322" spans="1:10" s="1" customFormat="1" x14ac:dyDescent="0.8">
      <c r="A322" s="12"/>
      <c r="B322" s="6"/>
      <c r="C322" s="6"/>
      <c r="D322" s="5"/>
      <c r="E322" s="4"/>
      <c r="F322" s="4"/>
      <c r="G322" s="4"/>
      <c r="H322" s="4"/>
      <c r="I322" s="4"/>
      <c r="J322" s="88"/>
    </row>
    <row r="323" spans="1:10" s="1" customFormat="1" x14ac:dyDescent="0.8">
      <c r="A323" s="12"/>
      <c r="B323" s="6"/>
      <c r="C323" s="6"/>
      <c r="D323" s="5"/>
      <c r="E323" s="4"/>
      <c r="F323" s="4"/>
      <c r="G323" s="4"/>
      <c r="H323" s="4"/>
      <c r="I323" s="4"/>
      <c r="J323" s="88"/>
    </row>
    <row r="324" spans="1:10" s="1" customFormat="1" x14ac:dyDescent="0.8">
      <c r="A324" s="12"/>
      <c r="B324" s="6"/>
      <c r="C324" s="6"/>
      <c r="D324" s="5"/>
      <c r="E324" s="4"/>
      <c r="F324" s="4"/>
      <c r="G324" s="4"/>
      <c r="H324" s="4"/>
      <c r="I324" s="4"/>
      <c r="J324" s="88"/>
    </row>
    <row r="325" spans="1:10" s="1" customFormat="1" x14ac:dyDescent="0.8">
      <c r="A325" s="12"/>
      <c r="B325" s="6"/>
      <c r="C325" s="6"/>
      <c r="D325" s="5"/>
      <c r="E325" s="4"/>
      <c r="F325" s="4"/>
      <c r="G325" s="4"/>
      <c r="H325" s="4"/>
      <c r="I325" s="4"/>
      <c r="J325" s="88"/>
    </row>
    <row r="326" spans="1:10" s="1" customFormat="1" x14ac:dyDescent="0.8">
      <c r="A326" s="12"/>
      <c r="B326" s="6"/>
      <c r="C326" s="6"/>
      <c r="D326" s="5"/>
      <c r="E326" s="4"/>
      <c r="F326" s="4"/>
      <c r="G326" s="4"/>
      <c r="H326" s="4"/>
      <c r="I326" s="4"/>
      <c r="J326" s="88"/>
    </row>
    <row r="327" spans="1:10" s="1" customFormat="1" x14ac:dyDescent="0.8">
      <c r="A327" s="12"/>
      <c r="B327" s="6"/>
      <c r="C327" s="6"/>
      <c r="D327" s="5"/>
      <c r="E327" s="4"/>
      <c r="F327" s="4"/>
      <c r="G327" s="4"/>
      <c r="H327" s="4"/>
      <c r="I327" s="4"/>
      <c r="J327" s="88"/>
    </row>
    <row r="328" spans="1:10" s="1" customFormat="1" x14ac:dyDescent="0.8">
      <c r="A328" s="12"/>
      <c r="B328" s="6"/>
      <c r="C328" s="6"/>
      <c r="D328" s="5"/>
      <c r="E328" s="4"/>
      <c r="F328" s="4"/>
      <c r="G328" s="4"/>
      <c r="H328" s="4"/>
      <c r="I328" s="4"/>
      <c r="J328" s="88"/>
    </row>
    <row r="329" spans="1:10" s="1" customFormat="1" x14ac:dyDescent="0.8">
      <c r="A329" s="12"/>
      <c r="B329" s="6"/>
      <c r="C329" s="6"/>
      <c r="D329" s="5"/>
      <c r="E329" s="4"/>
      <c r="F329" s="4"/>
      <c r="G329" s="4"/>
      <c r="H329" s="4"/>
      <c r="I329" s="4"/>
      <c r="J329" s="88"/>
    </row>
    <row r="330" spans="1:10" s="1" customFormat="1" x14ac:dyDescent="0.8">
      <c r="A330" s="12"/>
      <c r="B330" s="6"/>
      <c r="C330" s="6"/>
      <c r="D330" s="5"/>
      <c r="E330" s="4"/>
      <c r="F330" s="4"/>
      <c r="G330" s="4"/>
      <c r="H330" s="4"/>
      <c r="I330" s="4"/>
      <c r="J330" s="88"/>
    </row>
    <row r="331" spans="1:10" s="1" customFormat="1" x14ac:dyDescent="0.8">
      <c r="A331" s="12"/>
      <c r="B331" s="6"/>
      <c r="C331" s="6"/>
      <c r="D331" s="5"/>
      <c r="E331" s="4"/>
      <c r="F331" s="4"/>
      <c r="G331" s="4"/>
      <c r="H331" s="4"/>
      <c r="I331" s="4"/>
      <c r="J331" s="88"/>
    </row>
    <row r="332" spans="1:10" s="1" customFormat="1" x14ac:dyDescent="0.8">
      <c r="A332" s="12"/>
      <c r="B332" s="6"/>
      <c r="C332" s="6"/>
      <c r="D332" s="5"/>
      <c r="E332" s="4"/>
      <c r="F332" s="4"/>
      <c r="G332" s="4"/>
      <c r="H332" s="4"/>
      <c r="I332" s="4"/>
      <c r="J332" s="88"/>
    </row>
    <row r="333" spans="1:10" s="1" customFormat="1" x14ac:dyDescent="0.8">
      <c r="A333" s="12"/>
      <c r="B333" s="6"/>
      <c r="C333" s="6"/>
      <c r="D333" s="5"/>
      <c r="E333" s="4"/>
      <c r="F333" s="4"/>
      <c r="G333" s="4"/>
      <c r="H333" s="4"/>
      <c r="I333" s="4"/>
      <c r="J333" s="88"/>
    </row>
    <row r="334" spans="1:10" s="1" customFormat="1" x14ac:dyDescent="0.8">
      <c r="A334" s="12"/>
      <c r="B334" s="6"/>
      <c r="C334" s="6"/>
      <c r="D334" s="5"/>
      <c r="E334" s="4"/>
      <c r="F334" s="4"/>
      <c r="G334" s="4"/>
      <c r="H334" s="4"/>
      <c r="I334" s="4"/>
      <c r="J334" s="88"/>
    </row>
    <row r="335" spans="1:10" s="1" customFormat="1" x14ac:dyDescent="0.8">
      <c r="A335" s="12"/>
      <c r="B335" s="6"/>
      <c r="C335" s="6"/>
      <c r="D335" s="5"/>
      <c r="E335" s="4"/>
      <c r="F335" s="4"/>
      <c r="G335" s="4"/>
      <c r="H335" s="4"/>
      <c r="I335" s="4"/>
      <c r="J335" s="88"/>
    </row>
    <row r="336" spans="1:10" s="1" customFormat="1" x14ac:dyDescent="0.8">
      <c r="A336" s="12"/>
      <c r="B336" s="6"/>
      <c r="C336" s="6"/>
      <c r="D336" s="5"/>
      <c r="E336" s="4"/>
      <c r="F336" s="4"/>
      <c r="G336" s="4"/>
      <c r="H336" s="4"/>
      <c r="I336" s="4"/>
      <c r="J336" s="88"/>
    </row>
    <row r="337" spans="1:10" s="1" customFormat="1" x14ac:dyDescent="0.8">
      <c r="A337" s="12"/>
      <c r="B337" s="6"/>
      <c r="C337" s="6"/>
      <c r="D337" s="5"/>
      <c r="E337" s="4"/>
      <c r="F337" s="4"/>
      <c r="G337" s="4"/>
      <c r="H337" s="4"/>
      <c r="I337" s="4"/>
      <c r="J337" s="88"/>
    </row>
    <row r="338" spans="1:10" s="1" customFormat="1" x14ac:dyDescent="0.8">
      <c r="A338" s="12"/>
      <c r="B338" s="6"/>
      <c r="C338" s="6"/>
      <c r="D338" s="5"/>
      <c r="E338" s="4"/>
      <c r="F338" s="4"/>
      <c r="G338" s="4"/>
      <c r="H338" s="4"/>
      <c r="I338" s="4"/>
      <c r="J338" s="88"/>
    </row>
    <row r="339" spans="1:10" s="1" customFormat="1" x14ac:dyDescent="0.8">
      <c r="A339" s="12"/>
      <c r="B339" s="6"/>
      <c r="C339" s="6"/>
      <c r="D339" s="5"/>
      <c r="E339" s="4"/>
      <c r="F339" s="4"/>
      <c r="G339" s="4"/>
      <c r="H339" s="4"/>
      <c r="I339" s="4"/>
      <c r="J339" s="88"/>
    </row>
    <row r="340" spans="1:10" s="1" customFormat="1" x14ac:dyDescent="0.8">
      <c r="A340" s="12"/>
      <c r="B340" s="6"/>
      <c r="C340" s="6"/>
      <c r="D340" s="5"/>
      <c r="E340" s="4"/>
      <c r="F340" s="4"/>
      <c r="G340" s="4"/>
      <c r="H340" s="4"/>
      <c r="I340" s="4"/>
      <c r="J340" s="88"/>
    </row>
    <row r="341" spans="1:10" s="1" customFormat="1" x14ac:dyDescent="0.8">
      <c r="A341" s="12"/>
      <c r="B341" s="6"/>
      <c r="C341" s="6"/>
      <c r="D341" s="5"/>
      <c r="E341" s="4"/>
      <c r="F341" s="4"/>
      <c r="G341" s="4"/>
      <c r="H341" s="4"/>
      <c r="I341" s="4"/>
      <c r="J341" s="88"/>
    </row>
    <row r="342" spans="1:10" s="1" customFormat="1" x14ac:dyDescent="0.8">
      <c r="A342" s="12"/>
      <c r="B342" s="6"/>
      <c r="C342" s="6"/>
      <c r="D342" s="5"/>
      <c r="E342" s="4"/>
      <c r="F342" s="4"/>
      <c r="G342" s="4"/>
      <c r="H342" s="4"/>
      <c r="I342" s="4"/>
      <c r="J342" s="88"/>
    </row>
    <row r="343" spans="1:10" s="1" customFormat="1" x14ac:dyDescent="0.8">
      <c r="A343" s="12"/>
      <c r="B343" s="6"/>
      <c r="C343" s="6"/>
      <c r="D343" s="5"/>
      <c r="E343" s="4"/>
      <c r="F343" s="4"/>
      <c r="G343" s="4"/>
      <c r="H343" s="4"/>
      <c r="I343" s="4"/>
      <c r="J343" s="88"/>
    </row>
    <row r="344" spans="1:10" s="1" customFormat="1" x14ac:dyDescent="0.8">
      <c r="A344" s="12"/>
      <c r="B344" s="6"/>
      <c r="C344" s="6"/>
      <c r="D344" s="5"/>
      <c r="E344" s="4"/>
      <c r="F344" s="4"/>
      <c r="G344" s="4"/>
      <c r="H344" s="4"/>
      <c r="I344" s="4"/>
      <c r="J344" s="88"/>
    </row>
    <row r="345" spans="1:10" s="1" customFormat="1" x14ac:dyDescent="0.8">
      <c r="A345" s="12"/>
      <c r="B345" s="6"/>
      <c r="C345" s="6"/>
      <c r="D345" s="5"/>
      <c r="E345" s="4"/>
      <c r="F345" s="4"/>
      <c r="G345" s="4"/>
      <c r="H345" s="4"/>
      <c r="I345" s="4"/>
      <c r="J345" s="88"/>
    </row>
    <row r="346" spans="1:10" s="1" customFormat="1" x14ac:dyDescent="0.8">
      <c r="A346" s="12"/>
      <c r="B346" s="6"/>
      <c r="C346" s="6"/>
      <c r="D346" s="5"/>
      <c r="E346" s="4"/>
      <c r="F346" s="4"/>
      <c r="G346" s="4"/>
      <c r="H346" s="4"/>
      <c r="I346" s="4"/>
      <c r="J346" s="88"/>
    </row>
    <row r="347" spans="1:10" s="1" customFormat="1" x14ac:dyDescent="0.8">
      <c r="A347" s="12"/>
      <c r="B347" s="6"/>
      <c r="C347" s="6"/>
      <c r="D347" s="5"/>
      <c r="E347" s="4"/>
      <c r="F347" s="4"/>
      <c r="G347" s="4"/>
      <c r="H347" s="4"/>
      <c r="I347" s="4"/>
      <c r="J347" s="88"/>
    </row>
    <row r="348" spans="1:10" s="1" customFormat="1" x14ac:dyDescent="0.8">
      <c r="A348" s="12"/>
      <c r="B348" s="6"/>
      <c r="C348" s="6"/>
      <c r="D348" s="5"/>
      <c r="E348" s="4"/>
      <c r="F348" s="4"/>
      <c r="G348" s="4"/>
      <c r="H348" s="4"/>
      <c r="I348" s="4"/>
      <c r="J348" s="88"/>
    </row>
    <row r="349" spans="1:10" s="1" customFormat="1" x14ac:dyDescent="0.8">
      <c r="A349" s="12"/>
      <c r="B349" s="6"/>
      <c r="C349" s="6"/>
      <c r="D349" s="5"/>
      <c r="E349" s="4"/>
      <c r="F349" s="4"/>
      <c r="G349" s="4"/>
      <c r="H349" s="4"/>
      <c r="I349" s="4"/>
      <c r="J349" s="88"/>
    </row>
    <row r="350" spans="1:10" s="1" customFormat="1" x14ac:dyDescent="0.8">
      <c r="A350" s="12"/>
      <c r="B350" s="6"/>
      <c r="C350" s="6"/>
      <c r="D350" s="5"/>
      <c r="E350" s="4"/>
      <c r="F350" s="4"/>
      <c r="G350" s="4"/>
      <c r="H350" s="4"/>
      <c r="I350" s="4"/>
      <c r="J350" s="88"/>
    </row>
    <row r="351" spans="1:10" s="1" customFormat="1" x14ac:dyDescent="0.8">
      <c r="A351" s="12"/>
      <c r="B351" s="6"/>
      <c r="C351" s="6"/>
      <c r="D351" s="5"/>
      <c r="E351" s="4"/>
      <c r="F351" s="4"/>
      <c r="G351" s="4"/>
      <c r="H351" s="4"/>
      <c r="I351" s="4"/>
      <c r="J351" s="88"/>
    </row>
    <row r="352" spans="1:10" s="1" customFormat="1" x14ac:dyDescent="0.8">
      <c r="A352" s="12"/>
      <c r="B352" s="6"/>
      <c r="C352" s="6"/>
      <c r="D352" s="5"/>
      <c r="E352" s="4"/>
      <c r="F352" s="4"/>
      <c r="G352" s="4"/>
      <c r="H352" s="4"/>
      <c r="I352" s="4"/>
      <c r="J352" s="88"/>
    </row>
    <row r="353" spans="1:10" s="1" customFormat="1" x14ac:dyDescent="0.8">
      <c r="A353" s="12"/>
      <c r="B353" s="6"/>
      <c r="C353" s="6"/>
      <c r="D353" s="5"/>
      <c r="E353" s="4"/>
      <c r="F353" s="4"/>
      <c r="G353" s="4"/>
      <c r="H353" s="4"/>
      <c r="I353" s="4"/>
      <c r="J353" s="88"/>
    </row>
    <row r="354" spans="1:10" s="1" customFormat="1" x14ac:dyDescent="0.8">
      <c r="A354" s="12"/>
      <c r="B354" s="6"/>
      <c r="C354" s="6"/>
      <c r="D354" s="5"/>
      <c r="E354" s="4"/>
      <c r="F354" s="4"/>
      <c r="G354" s="4"/>
      <c r="H354" s="4"/>
      <c r="I354" s="4"/>
      <c r="J354" s="88"/>
    </row>
    <row r="355" spans="1:10" s="1" customFormat="1" x14ac:dyDescent="0.8">
      <c r="A355" s="12"/>
      <c r="B355" s="6"/>
      <c r="C355" s="6"/>
      <c r="D355" s="5"/>
      <c r="E355" s="4"/>
      <c r="F355" s="4"/>
      <c r="G355" s="4"/>
      <c r="H355" s="4"/>
      <c r="I355" s="4"/>
      <c r="J355" s="88"/>
    </row>
    <row r="356" spans="1:10" s="1" customFormat="1" x14ac:dyDescent="0.8">
      <c r="A356" s="12"/>
      <c r="B356" s="6"/>
      <c r="C356" s="6"/>
      <c r="D356" s="5"/>
      <c r="E356" s="4"/>
      <c r="F356" s="4"/>
      <c r="G356" s="4"/>
      <c r="H356" s="4"/>
      <c r="I356" s="4"/>
      <c r="J356" s="88"/>
    </row>
    <row r="357" spans="1:10" s="1" customFormat="1" x14ac:dyDescent="0.8">
      <c r="A357" s="12"/>
      <c r="B357" s="6"/>
      <c r="C357" s="6"/>
      <c r="D357" s="5"/>
      <c r="E357" s="4"/>
      <c r="F357" s="4"/>
      <c r="G357" s="4"/>
      <c r="H357" s="4"/>
      <c r="I357" s="4"/>
      <c r="J357" s="88"/>
    </row>
    <row r="358" spans="1:10" s="1" customFormat="1" x14ac:dyDescent="0.8">
      <c r="A358" s="12"/>
      <c r="B358" s="6"/>
      <c r="C358" s="6"/>
      <c r="D358" s="5"/>
      <c r="E358" s="4"/>
      <c r="F358" s="4"/>
      <c r="G358" s="4"/>
      <c r="H358" s="4"/>
      <c r="I358" s="4"/>
      <c r="J358" s="88"/>
    </row>
    <row r="359" spans="1:10" s="1" customFormat="1" x14ac:dyDescent="0.8">
      <c r="A359" s="12"/>
      <c r="B359" s="6"/>
      <c r="C359" s="6"/>
      <c r="D359" s="5"/>
      <c r="E359" s="4"/>
      <c r="F359" s="4"/>
      <c r="G359" s="4"/>
      <c r="H359" s="4"/>
      <c r="I359" s="4"/>
      <c r="J359" s="88"/>
    </row>
    <row r="360" spans="1:10" s="1" customFormat="1" x14ac:dyDescent="0.8">
      <c r="A360" s="12"/>
      <c r="B360" s="6"/>
      <c r="C360" s="6"/>
      <c r="D360" s="5"/>
      <c r="E360" s="4"/>
      <c r="F360" s="4"/>
      <c r="G360" s="4"/>
      <c r="H360" s="4"/>
      <c r="I360" s="4"/>
      <c r="J360" s="88"/>
    </row>
    <row r="361" spans="1:10" s="1" customFormat="1" x14ac:dyDescent="0.8">
      <c r="A361" s="12"/>
      <c r="B361" s="6"/>
      <c r="C361" s="6"/>
      <c r="D361" s="5"/>
      <c r="E361" s="4"/>
      <c r="F361" s="4"/>
      <c r="G361" s="4"/>
      <c r="H361" s="4"/>
      <c r="I361" s="4"/>
      <c r="J361" s="88"/>
    </row>
    <row r="362" spans="1:10" s="1" customFormat="1" x14ac:dyDescent="0.8">
      <c r="A362" s="12"/>
      <c r="B362" s="6"/>
      <c r="C362" s="6"/>
      <c r="D362" s="5"/>
      <c r="E362" s="4"/>
      <c r="F362" s="4"/>
      <c r="G362" s="4"/>
      <c r="H362" s="4"/>
      <c r="I362" s="4"/>
      <c r="J362" s="88"/>
    </row>
    <row r="363" spans="1:10" s="1" customFormat="1" x14ac:dyDescent="0.8">
      <c r="A363" s="12"/>
      <c r="B363" s="6"/>
      <c r="C363" s="6"/>
      <c r="D363" s="5"/>
      <c r="E363" s="4"/>
      <c r="F363" s="4"/>
      <c r="G363" s="4"/>
      <c r="H363" s="4"/>
      <c r="I363" s="4"/>
      <c r="J363" s="88"/>
    </row>
    <row r="364" spans="1:10" s="1" customFormat="1" x14ac:dyDescent="0.8">
      <c r="A364" s="12"/>
      <c r="B364" s="6"/>
      <c r="C364" s="6"/>
      <c r="D364" s="5"/>
      <c r="E364" s="4"/>
      <c r="F364" s="4"/>
      <c r="G364" s="4"/>
      <c r="H364" s="4"/>
      <c r="I364" s="4"/>
      <c r="J364" s="88"/>
    </row>
    <row r="365" spans="1:10" s="1" customFormat="1" x14ac:dyDescent="0.8">
      <c r="A365" s="12"/>
      <c r="B365" s="6"/>
      <c r="C365" s="6"/>
      <c r="D365" s="5"/>
      <c r="E365" s="4"/>
      <c r="F365" s="4"/>
      <c r="G365" s="4"/>
      <c r="H365" s="4"/>
      <c r="I365" s="4"/>
      <c r="J365" s="88"/>
    </row>
    <row r="366" spans="1:10" s="1" customFormat="1" x14ac:dyDescent="0.8">
      <c r="A366" s="12"/>
      <c r="B366" s="6"/>
      <c r="C366" s="6"/>
      <c r="D366" s="5"/>
      <c r="E366" s="4"/>
      <c r="F366" s="4"/>
      <c r="G366" s="4"/>
      <c r="H366" s="4"/>
      <c r="I366" s="4"/>
      <c r="J366" s="88"/>
    </row>
    <row r="367" spans="1:10" s="1" customFormat="1" x14ac:dyDescent="0.8">
      <c r="A367" s="12"/>
      <c r="B367" s="6"/>
      <c r="C367" s="6"/>
      <c r="D367" s="5"/>
      <c r="E367" s="4"/>
      <c r="F367" s="4"/>
      <c r="G367" s="4"/>
      <c r="H367" s="4"/>
      <c r="I367" s="4"/>
      <c r="J367" s="88"/>
    </row>
    <row r="368" spans="1:10" s="1" customFormat="1" x14ac:dyDescent="0.8">
      <c r="A368" s="12"/>
      <c r="B368" s="6"/>
      <c r="C368" s="6"/>
      <c r="D368" s="5"/>
      <c r="E368" s="4"/>
      <c r="F368" s="4"/>
      <c r="G368" s="4"/>
      <c r="H368" s="4"/>
      <c r="I368" s="4"/>
      <c r="J368" s="88"/>
    </row>
    <row r="369" spans="1:10" s="1" customFormat="1" x14ac:dyDescent="0.8">
      <c r="A369" s="12"/>
      <c r="B369" s="6"/>
      <c r="C369" s="6"/>
      <c r="D369" s="5"/>
      <c r="E369" s="4"/>
      <c r="F369" s="4"/>
      <c r="G369" s="4"/>
      <c r="H369" s="4"/>
      <c r="I369" s="4"/>
      <c r="J369" s="88"/>
    </row>
    <row r="370" spans="1:10" s="1" customFormat="1" x14ac:dyDescent="0.8">
      <c r="A370" s="12"/>
      <c r="B370" s="6"/>
      <c r="C370" s="6"/>
      <c r="D370" s="5"/>
      <c r="E370" s="4"/>
      <c r="F370" s="4"/>
      <c r="G370" s="4"/>
      <c r="H370" s="4"/>
      <c r="I370" s="4"/>
      <c r="J370" s="88"/>
    </row>
    <row r="371" spans="1:10" s="1" customFormat="1" x14ac:dyDescent="0.8">
      <c r="A371" s="12"/>
      <c r="B371" s="6"/>
      <c r="C371" s="6"/>
      <c r="D371" s="5"/>
      <c r="E371" s="4"/>
      <c r="F371" s="4"/>
      <c r="G371" s="4"/>
      <c r="H371" s="4"/>
      <c r="I371" s="4"/>
      <c r="J371" s="88"/>
    </row>
    <row r="372" spans="1:10" s="1" customFormat="1" x14ac:dyDescent="0.8">
      <c r="A372" s="12"/>
      <c r="B372" s="6"/>
      <c r="C372" s="6"/>
      <c r="D372" s="5"/>
      <c r="E372" s="4"/>
      <c r="F372" s="4"/>
      <c r="G372" s="4"/>
      <c r="H372" s="4"/>
      <c r="I372" s="4"/>
      <c r="J372" s="88"/>
    </row>
    <row r="373" spans="1:10" s="1" customFormat="1" x14ac:dyDescent="0.8">
      <c r="A373" s="12"/>
      <c r="B373" s="6"/>
      <c r="C373" s="6"/>
      <c r="D373" s="5"/>
      <c r="E373" s="4"/>
      <c r="F373" s="4"/>
      <c r="G373" s="4"/>
      <c r="H373" s="4"/>
      <c r="I373" s="4"/>
      <c r="J373" s="88"/>
    </row>
    <row r="374" spans="1:10" s="1" customFormat="1" x14ac:dyDescent="0.8">
      <c r="A374" s="12"/>
      <c r="B374" s="6"/>
      <c r="C374" s="6"/>
      <c r="D374" s="5"/>
      <c r="E374" s="4"/>
      <c r="F374" s="4"/>
      <c r="G374" s="4"/>
      <c r="H374" s="4"/>
      <c r="I374" s="4"/>
      <c r="J374" s="88"/>
    </row>
    <row r="375" spans="1:10" s="1" customFormat="1" x14ac:dyDescent="0.8">
      <c r="A375" s="12"/>
      <c r="B375" s="6"/>
      <c r="C375" s="6"/>
      <c r="D375" s="5"/>
      <c r="E375" s="4"/>
      <c r="F375" s="4"/>
      <c r="G375" s="4"/>
      <c r="H375" s="4"/>
      <c r="I375" s="4"/>
      <c r="J375" s="88"/>
    </row>
    <row r="376" spans="1:10" s="1" customFormat="1" x14ac:dyDescent="0.8">
      <c r="A376" s="12"/>
      <c r="B376" s="6"/>
      <c r="C376" s="6"/>
      <c r="D376" s="5"/>
      <c r="E376" s="4"/>
      <c r="F376" s="4"/>
      <c r="G376" s="4"/>
      <c r="H376" s="4"/>
      <c r="I376" s="4"/>
      <c r="J376" s="88"/>
    </row>
    <row r="377" spans="1:10" s="1" customFormat="1" x14ac:dyDescent="0.8">
      <c r="A377" s="12"/>
      <c r="B377" s="6"/>
      <c r="C377" s="6"/>
      <c r="D377" s="5"/>
      <c r="E377" s="4"/>
      <c r="F377" s="4"/>
      <c r="G377" s="4"/>
      <c r="H377" s="4"/>
      <c r="I377" s="4"/>
      <c r="J377" s="88"/>
    </row>
    <row r="378" spans="1:10" s="1" customFormat="1" x14ac:dyDescent="0.8">
      <c r="A378" s="12"/>
      <c r="B378" s="6"/>
      <c r="C378" s="6"/>
      <c r="D378" s="5"/>
      <c r="E378" s="4"/>
      <c r="F378" s="4"/>
      <c r="G378" s="4"/>
      <c r="H378" s="4"/>
      <c r="I378" s="4"/>
      <c r="J378" s="88"/>
    </row>
    <row r="379" spans="1:10" s="1" customFormat="1" x14ac:dyDescent="0.8">
      <c r="A379" s="12"/>
      <c r="B379" s="6"/>
      <c r="C379" s="6"/>
      <c r="D379" s="5"/>
      <c r="E379" s="4"/>
      <c r="F379" s="4"/>
      <c r="G379" s="4"/>
      <c r="H379" s="4"/>
      <c r="I379" s="4"/>
      <c r="J379" s="88"/>
    </row>
    <row r="380" spans="1:10" s="1" customFormat="1" x14ac:dyDescent="0.8">
      <c r="A380" s="12"/>
      <c r="B380" s="6"/>
      <c r="C380" s="6"/>
      <c r="D380" s="5"/>
      <c r="E380" s="4"/>
      <c r="F380" s="4"/>
      <c r="G380" s="4"/>
      <c r="H380" s="4"/>
      <c r="I380" s="4"/>
      <c r="J380" s="88"/>
    </row>
    <row r="381" spans="1:10" s="1" customFormat="1" x14ac:dyDescent="0.8">
      <c r="A381" s="12"/>
      <c r="B381" s="6"/>
      <c r="C381" s="6"/>
      <c r="D381" s="5"/>
      <c r="E381" s="4"/>
      <c r="F381" s="4"/>
      <c r="G381" s="4"/>
      <c r="H381" s="4"/>
      <c r="I381" s="4"/>
      <c r="J381" s="88"/>
    </row>
    <row r="382" spans="1:10" s="1" customFormat="1" x14ac:dyDescent="0.8">
      <c r="A382" s="12"/>
      <c r="B382" s="6"/>
      <c r="C382" s="6"/>
      <c r="D382" s="5"/>
      <c r="E382" s="4"/>
      <c r="F382" s="4"/>
      <c r="G382" s="4"/>
      <c r="H382" s="4"/>
      <c r="I382" s="4"/>
      <c r="J382" s="88"/>
    </row>
    <row r="383" spans="1:10" s="1" customFormat="1" x14ac:dyDescent="0.8">
      <c r="A383" s="12"/>
      <c r="B383" s="6"/>
      <c r="C383" s="6"/>
      <c r="D383" s="5"/>
      <c r="E383" s="4"/>
      <c r="F383" s="4"/>
      <c r="G383" s="4"/>
      <c r="H383" s="4"/>
      <c r="I383" s="4"/>
      <c r="J383" s="88"/>
    </row>
    <row r="384" spans="1:10" s="1" customFormat="1" x14ac:dyDescent="0.8">
      <c r="A384" s="12"/>
      <c r="B384" s="6"/>
      <c r="C384" s="6"/>
      <c r="D384" s="5"/>
      <c r="E384" s="4"/>
      <c r="F384" s="4"/>
      <c r="G384" s="4"/>
      <c r="H384" s="4"/>
      <c r="I384" s="4"/>
      <c r="J384" s="88"/>
    </row>
    <row r="385" spans="1:10" s="1" customFormat="1" x14ac:dyDescent="0.8">
      <c r="A385" s="12"/>
      <c r="B385" s="6"/>
      <c r="C385" s="6"/>
      <c r="D385" s="5"/>
      <c r="E385" s="4"/>
      <c r="F385" s="4"/>
      <c r="G385" s="4"/>
      <c r="H385" s="4"/>
      <c r="I385" s="4"/>
      <c r="J385" s="88"/>
    </row>
    <row r="386" spans="1:10" s="1" customFormat="1" x14ac:dyDescent="0.8">
      <c r="A386" s="12"/>
      <c r="B386" s="6"/>
      <c r="C386" s="6"/>
      <c r="D386" s="5"/>
      <c r="E386" s="4"/>
      <c r="F386" s="4"/>
      <c r="G386" s="4"/>
      <c r="H386" s="4"/>
      <c r="I386" s="4"/>
      <c r="J386" s="88"/>
    </row>
    <row r="387" spans="1:10" s="1" customFormat="1" x14ac:dyDescent="0.8">
      <c r="A387" s="12"/>
      <c r="B387" s="6"/>
      <c r="C387" s="6"/>
      <c r="D387" s="5"/>
      <c r="E387" s="4"/>
      <c r="F387" s="4"/>
      <c r="G387" s="4"/>
      <c r="H387" s="4"/>
      <c r="I387" s="4"/>
      <c r="J387" s="88"/>
    </row>
    <row r="388" spans="1:10" s="1" customFormat="1" x14ac:dyDescent="0.8">
      <c r="A388" s="12"/>
      <c r="B388" s="6"/>
      <c r="C388" s="6"/>
      <c r="D388" s="5"/>
      <c r="E388" s="4"/>
      <c r="F388" s="4"/>
      <c r="G388" s="4"/>
      <c r="H388" s="4"/>
      <c r="I388" s="4"/>
      <c r="J388" s="88"/>
    </row>
    <row r="389" spans="1:10" s="1" customFormat="1" x14ac:dyDescent="0.8">
      <c r="A389" s="12"/>
      <c r="B389" s="6"/>
      <c r="C389" s="6"/>
      <c r="D389" s="5"/>
      <c r="E389" s="4"/>
      <c r="F389" s="4"/>
      <c r="G389" s="4"/>
      <c r="H389" s="4"/>
      <c r="I389" s="4"/>
      <c r="J389" s="88"/>
    </row>
    <row r="390" spans="1:10" s="1" customFormat="1" x14ac:dyDescent="0.8">
      <c r="A390" s="12"/>
      <c r="B390" s="6"/>
      <c r="C390" s="6"/>
      <c r="D390" s="5"/>
      <c r="E390" s="4"/>
      <c r="F390" s="4"/>
      <c r="G390" s="4"/>
      <c r="H390" s="4"/>
      <c r="I390" s="4"/>
      <c r="J390" s="88"/>
    </row>
    <row r="391" spans="1:10" s="1" customFormat="1" x14ac:dyDescent="0.8">
      <c r="A391" s="12"/>
      <c r="B391" s="6"/>
      <c r="C391" s="6"/>
      <c r="D391" s="5"/>
      <c r="E391" s="4"/>
      <c r="F391" s="4"/>
      <c r="G391" s="4"/>
      <c r="H391" s="4"/>
      <c r="I391" s="4"/>
      <c r="J391" s="88"/>
    </row>
    <row r="392" spans="1:10" s="1" customFormat="1" x14ac:dyDescent="0.8">
      <c r="A392" s="12"/>
      <c r="B392" s="6"/>
      <c r="C392" s="6"/>
      <c r="D392" s="5"/>
      <c r="E392" s="4"/>
      <c r="F392" s="4"/>
      <c r="G392" s="4"/>
      <c r="H392" s="4"/>
      <c r="I392" s="4"/>
      <c r="J392" s="88"/>
    </row>
    <row r="393" spans="1:10" s="1" customFormat="1" x14ac:dyDescent="0.8">
      <c r="A393" s="12"/>
      <c r="B393" s="6"/>
      <c r="C393" s="6"/>
      <c r="D393" s="5"/>
      <c r="E393" s="4"/>
      <c r="F393" s="4"/>
      <c r="G393" s="4"/>
      <c r="H393" s="4"/>
      <c r="I393" s="4"/>
      <c r="J393" s="88"/>
    </row>
    <row r="394" spans="1:10" s="1" customFormat="1" x14ac:dyDescent="0.8">
      <c r="A394" s="12"/>
      <c r="B394" s="6"/>
      <c r="C394" s="6"/>
      <c r="D394" s="5"/>
      <c r="E394" s="4"/>
      <c r="F394" s="4"/>
      <c r="G394" s="4"/>
      <c r="H394" s="4"/>
      <c r="I394" s="4"/>
      <c r="J394" s="88"/>
    </row>
    <row r="395" spans="1:10" s="1" customFormat="1" x14ac:dyDescent="0.8">
      <c r="A395" s="12"/>
      <c r="B395" s="6"/>
      <c r="C395" s="6"/>
      <c r="D395" s="5"/>
      <c r="E395" s="4"/>
      <c r="F395" s="4"/>
      <c r="G395" s="4"/>
      <c r="H395" s="4"/>
      <c r="I395" s="4"/>
      <c r="J395" s="88"/>
    </row>
    <row r="396" spans="1:10" s="1" customFormat="1" x14ac:dyDescent="0.8">
      <c r="A396" s="12"/>
      <c r="B396" s="6"/>
      <c r="C396" s="6"/>
      <c r="D396" s="5"/>
      <c r="E396" s="4"/>
      <c r="F396" s="4"/>
      <c r="G396" s="4"/>
      <c r="H396" s="4"/>
      <c r="I396" s="4"/>
      <c r="J396" s="88"/>
    </row>
    <row r="397" spans="1:10" s="1" customFormat="1" x14ac:dyDescent="0.8">
      <c r="A397" s="12"/>
      <c r="B397" s="6"/>
      <c r="C397" s="6"/>
      <c r="D397" s="5"/>
      <c r="E397" s="4"/>
      <c r="F397" s="4"/>
      <c r="G397" s="4"/>
      <c r="H397" s="4"/>
      <c r="I397" s="4"/>
      <c r="J397" s="88"/>
    </row>
    <row r="398" spans="1:10" s="1" customFormat="1" x14ac:dyDescent="0.8">
      <c r="A398" s="12"/>
      <c r="B398" s="6"/>
      <c r="C398" s="6"/>
      <c r="D398" s="5"/>
      <c r="E398" s="4"/>
      <c r="F398" s="4"/>
      <c r="G398" s="4"/>
      <c r="H398" s="4"/>
      <c r="I398" s="4"/>
      <c r="J398" s="88"/>
    </row>
    <row r="399" spans="1:10" s="1" customFormat="1" x14ac:dyDescent="0.8">
      <c r="A399" s="12"/>
      <c r="B399" s="6"/>
      <c r="C399" s="6"/>
      <c r="D399" s="5"/>
      <c r="E399" s="4"/>
      <c r="F399" s="4"/>
      <c r="G399" s="4"/>
      <c r="H399" s="4"/>
      <c r="I399" s="4"/>
      <c r="J399" s="88"/>
    </row>
    <row r="400" spans="1:10" s="1" customFormat="1" x14ac:dyDescent="0.8">
      <c r="A400" s="12"/>
      <c r="B400" s="6"/>
      <c r="C400" s="6"/>
      <c r="D400" s="5"/>
      <c r="E400" s="4"/>
      <c r="F400" s="4"/>
      <c r="G400" s="4"/>
      <c r="H400" s="4"/>
      <c r="I400" s="4"/>
      <c r="J400" s="88"/>
    </row>
    <row r="401" spans="1:10" s="1" customFormat="1" x14ac:dyDescent="0.8">
      <c r="A401" s="12"/>
      <c r="B401" s="6"/>
      <c r="C401" s="6"/>
      <c r="D401" s="5"/>
      <c r="E401" s="4"/>
      <c r="F401" s="4"/>
      <c r="G401" s="4"/>
      <c r="H401" s="4"/>
      <c r="I401" s="4"/>
      <c r="J401" s="88"/>
    </row>
    <row r="402" spans="1:10" s="1" customFormat="1" x14ac:dyDescent="0.8">
      <c r="A402" s="12"/>
      <c r="B402" s="6"/>
      <c r="C402" s="6"/>
      <c r="D402" s="5"/>
      <c r="E402" s="4"/>
      <c r="F402" s="4"/>
      <c r="G402" s="4"/>
      <c r="H402" s="4"/>
      <c r="I402" s="4"/>
      <c r="J402" s="88"/>
    </row>
    <row r="403" spans="1:10" s="1" customFormat="1" x14ac:dyDescent="0.8">
      <c r="A403" s="12"/>
      <c r="B403" s="6"/>
      <c r="C403" s="6"/>
      <c r="D403" s="5"/>
      <c r="E403" s="4"/>
      <c r="F403" s="4"/>
      <c r="G403" s="4"/>
      <c r="H403" s="4"/>
      <c r="I403" s="4"/>
      <c r="J403" s="88"/>
    </row>
    <row r="404" spans="1:10" s="1" customFormat="1" x14ac:dyDescent="0.8">
      <c r="A404" s="12"/>
      <c r="B404" s="6"/>
      <c r="C404" s="6"/>
      <c r="D404" s="5"/>
      <c r="E404" s="4"/>
      <c r="F404" s="4"/>
      <c r="G404" s="4"/>
      <c r="H404" s="4"/>
      <c r="I404" s="4"/>
      <c r="J404" s="88"/>
    </row>
    <row r="405" spans="1:10" s="1" customFormat="1" x14ac:dyDescent="0.8">
      <c r="A405" s="12"/>
      <c r="B405" s="6"/>
      <c r="C405" s="6"/>
      <c r="D405" s="5"/>
      <c r="E405" s="4"/>
      <c r="F405" s="4"/>
      <c r="G405" s="4"/>
      <c r="H405" s="4"/>
      <c r="I405" s="4"/>
      <c r="J405" s="88"/>
    </row>
    <row r="406" spans="1:10" s="1" customFormat="1" x14ac:dyDescent="0.8">
      <c r="A406" s="12"/>
      <c r="B406" s="6"/>
      <c r="C406" s="6"/>
      <c r="D406" s="5"/>
      <c r="E406" s="4"/>
      <c r="F406" s="4"/>
      <c r="G406" s="4"/>
      <c r="H406" s="4"/>
      <c r="I406" s="4"/>
      <c r="J406" s="88"/>
    </row>
    <row r="407" spans="1:10" s="1" customFormat="1" x14ac:dyDescent="0.8">
      <c r="A407" s="12"/>
      <c r="B407" s="6"/>
      <c r="C407" s="6"/>
      <c r="D407" s="5"/>
      <c r="E407" s="4"/>
      <c r="F407" s="4"/>
      <c r="G407" s="4"/>
      <c r="H407" s="4"/>
      <c r="I407" s="4"/>
      <c r="J407" s="88"/>
    </row>
    <row r="408" spans="1:10" s="1" customFormat="1" x14ac:dyDescent="0.8">
      <c r="A408" s="12"/>
      <c r="B408" s="6"/>
      <c r="C408" s="6"/>
      <c r="D408" s="5"/>
      <c r="E408" s="4"/>
      <c r="F408" s="4"/>
      <c r="G408" s="4"/>
      <c r="H408" s="4"/>
      <c r="I408" s="4"/>
      <c r="J408" s="88"/>
    </row>
    <row r="409" spans="1:10" s="1" customFormat="1" x14ac:dyDescent="0.8">
      <c r="A409" s="12"/>
      <c r="B409" s="6"/>
      <c r="C409" s="6"/>
      <c r="D409" s="5"/>
      <c r="E409" s="4"/>
      <c r="F409" s="4"/>
      <c r="G409" s="4"/>
      <c r="H409" s="4"/>
      <c r="I409" s="4"/>
      <c r="J409" s="88"/>
    </row>
    <row r="410" spans="1:10" s="1" customFormat="1" x14ac:dyDescent="0.8">
      <c r="A410" s="12"/>
      <c r="B410" s="6"/>
      <c r="C410" s="6"/>
      <c r="D410" s="5"/>
      <c r="E410" s="4"/>
      <c r="F410" s="4"/>
      <c r="G410" s="4"/>
      <c r="H410" s="4"/>
      <c r="I410" s="4"/>
      <c r="J410" s="88"/>
    </row>
    <row r="411" spans="1:10" s="1" customFormat="1" x14ac:dyDescent="0.8">
      <c r="A411" s="12"/>
      <c r="B411" s="6"/>
      <c r="C411" s="6"/>
      <c r="D411" s="5"/>
      <c r="E411" s="4"/>
      <c r="F411" s="4"/>
      <c r="G411" s="4"/>
      <c r="H411" s="4"/>
      <c r="I411" s="4"/>
      <c r="J411" s="88"/>
    </row>
    <row r="412" spans="1:10" s="1" customFormat="1" x14ac:dyDescent="0.8">
      <c r="A412" s="12"/>
      <c r="B412" s="6"/>
      <c r="C412" s="6"/>
      <c r="D412" s="5"/>
      <c r="E412" s="4"/>
      <c r="F412" s="4"/>
      <c r="G412" s="4"/>
      <c r="H412" s="4"/>
      <c r="I412" s="4"/>
      <c r="J412" s="88"/>
    </row>
    <row r="413" spans="1:10" s="1" customFormat="1" x14ac:dyDescent="0.8">
      <c r="A413" s="12"/>
      <c r="B413" s="6"/>
      <c r="C413" s="6"/>
      <c r="D413" s="5"/>
      <c r="E413" s="4"/>
      <c r="F413" s="4"/>
      <c r="G413" s="4"/>
      <c r="H413" s="4"/>
      <c r="I413" s="4"/>
      <c r="J413" s="88"/>
    </row>
    <row r="414" spans="1:10" s="1" customFormat="1" x14ac:dyDescent="0.8">
      <c r="A414" s="12"/>
      <c r="B414" s="6"/>
      <c r="C414" s="6"/>
      <c r="D414" s="5"/>
      <c r="E414" s="4"/>
      <c r="F414" s="4"/>
      <c r="G414" s="4"/>
      <c r="H414" s="4"/>
      <c r="I414" s="4"/>
      <c r="J414" s="88"/>
    </row>
    <row r="415" spans="1:10" s="1" customFormat="1" x14ac:dyDescent="0.8">
      <c r="A415" s="12"/>
      <c r="B415" s="6"/>
      <c r="C415" s="6"/>
      <c r="D415" s="5"/>
      <c r="E415" s="4"/>
      <c r="F415" s="4"/>
      <c r="G415" s="4"/>
      <c r="H415" s="4"/>
      <c r="I415" s="4"/>
      <c r="J415" s="88"/>
    </row>
    <row r="416" spans="1:10" s="1" customFormat="1" x14ac:dyDescent="0.8">
      <c r="A416" s="12"/>
      <c r="B416" s="6"/>
      <c r="C416" s="6"/>
      <c r="D416" s="5"/>
      <c r="E416" s="4"/>
      <c r="F416" s="4"/>
      <c r="G416" s="4"/>
      <c r="H416" s="4"/>
      <c r="I416" s="4"/>
      <c r="J416" s="88"/>
    </row>
    <row r="417" spans="1:10" s="1" customFormat="1" x14ac:dyDescent="0.8">
      <c r="A417" s="12"/>
      <c r="B417" s="6"/>
      <c r="C417" s="6"/>
      <c r="D417" s="5"/>
      <c r="E417" s="4"/>
      <c r="F417" s="4"/>
      <c r="G417" s="4"/>
      <c r="H417" s="4"/>
      <c r="I417" s="4"/>
      <c r="J417" s="88"/>
    </row>
    <row r="418" spans="1:10" s="1" customFormat="1" x14ac:dyDescent="0.8">
      <c r="A418" s="12"/>
      <c r="B418" s="6"/>
      <c r="C418" s="6"/>
      <c r="D418" s="5"/>
      <c r="E418" s="4"/>
      <c r="F418" s="4"/>
      <c r="G418" s="4"/>
      <c r="H418" s="4"/>
      <c r="I418" s="4"/>
      <c r="J418" s="88"/>
    </row>
    <row r="419" spans="1:10" s="1" customFormat="1" x14ac:dyDescent="0.8">
      <c r="A419" s="12"/>
      <c r="B419" s="6"/>
      <c r="C419" s="6"/>
      <c r="D419" s="5"/>
      <c r="E419" s="4"/>
      <c r="F419" s="4"/>
      <c r="G419" s="4"/>
      <c r="H419" s="4"/>
      <c r="I419" s="4"/>
      <c r="J419" s="88"/>
    </row>
    <row r="420" spans="1:10" s="1" customFormat="1" x14ac:dyDescent="0.8">
      <c r="A420" s="12"/>
      <c r="B420" s="6"/>
      <c r="C420" s="6"/>
      <c r="D420" s="5"/>
      <c r="E420" s="4"/>
      <c r="F420" s="4"/>
      <c r="G420" s="4"/>
      <c r="H420" s="4"/>
      <c r="I420" s="4"/>
      <c r="J420" s="88"/>
    </row>
    <row r="421" spans="1:10" s="1" customFormat="1" x14ac:dyDescent="0.8">
      <c r="A421" s="12"/>
      <c r="B421" s="6"/>
      <c r="C421" s="6"/>
      <c r="D421" s="5"/>
      <c r="E421" s="4"/>
      <c r="F421" s="4"/>
      <c r="G421" s="4"/>
      <c r="H421" s="4"/>
      <c r="I421" s="4"/>
      <c r="J421" s="88"/>
    </row>
    <row r="422" spans="1:10" s="1" customFormat="1" x14ac:dyDescent="0.8">
      <c r="A422" s="12"/>
      <c r="B422" s="6"/>
      <c r="C422" s="6"/>
      <c r="D422" s="5"/>
      <c r="E422" s="4"/>
      <c r="F422" s="4"/>
      <c r="G422" s="4"/>
      <c r="H422" s="4"/>
      <c r="I422" s="4"/>
      <c r="J422" s="88"/>
    </row>
    <row r="423" spans="1:10" s="1" customFormat="1" x14ac:dyDescent="0.8">
      <c r="A423" s="12"/>
      <c r="B423" s="6"/>
      <c r="C423" s="6"/>
      <c r="D423" s="5"/>
      <c r="E423" s="4"/>
      <c r="F423" s="4"/>
      <c r="G423" s="4"/>
      <c r="H423" s="4"/>
      <c r="I423" s="4"/>
      <c r="J423" s="88"/>
    </row>
    <row r="424" spans="1:10" s="1" customFormat="1" x14ac:dyDescent="0.8">
      <c r="A424" s="12"/>
      <c r="B424" s="6"/>
      <c r="C424" s="6"/>
      <c r="D424" s="5"/>
      <c r="E424" s="4"/>
      <c r="F424" s="4"/>
      <c r="G424" s="4"/>
      <c r="H424" s="4"/>
      <c r="I424" s="4"/>
      <c r="J424" s="88"/>
    </row>
    <row r="425" spans="1:10" s="1" customFormat="1" x14ac:dyDescent="0.8">
      <c r="A425" s="12"/>
      <c r="B425" s="6"/>
      <c r="C425" s="6"/>
      <c r="D425" s="5"/>
      <c r="E425" s="4"/>
      <c r="F425" s="4"/>
      <c r="G425" s="4"/>
      <c r="H425" s="4"/>
      <c r="I425" s="4"/>
      <c r="J425" s="88"/>
    </row>
    <row r="426" spans="1:10" s="1" customFormat="1" x14ac:dyDescent="0.8">
      <c r="A426" s="12"/>
      <c r="B426" s="6"/>
      <c r="C426" s="6"/>
      <c r="D426" s="5"/>
      <c r="E426" s="4"/>
      <c r="F426" s="4"/>
      <c r="G426" s="4"/>
      <c r="H426" s="4"/>
      <c r="I426" s="4"/>
      <c r="J426" s="88"/>
    </row>
    <row r="427" spans="1:10" s="1" customFormat="1" x14ac:dyDescent="0.8">
      <c r="A427" s="12"/>
      <c r="B427" s="6"/>
      <c r="C427" s="6"/>
      <c r="D427" s="5"/>
      <c r="E427" s="4"/>
      <c r="F427" s="4"/>
      <c r="G427" s="4"/>
      <c r="H427" s="4"/>
      <c r="I427" s="4"/>
      <c r="J427" s="88"/>
    </row>
    <row r="428" spans="1:10" s="1" customFormat="1" x14ac:dyDescent="0.8">
      <c r="A428" s="12"/>
      <c r="B428" s="6"/>
      <c r="C428" s="6"/>
      <c r="D428" s="5"/>
      <c r="E428" s="4"/>
      <c r="F428" s="4"/>
      <c r="G428" s="4"/>
      <c r="H428" s="4"/>
      <c r="I428" s="4"/>
      <c r="J428" s="88"/>
    </row>
    <row r="429" spans="1:10" s="1" customFormat="1" x14ac:dyDescent="0.8">
      <c r="A429" s="12"/>
      <c r="B429" s="6"/>
      <c r="C429" s="6"/>
      <c r="D429" s="5"/>
      <c r="E429" s="4"/>
      <c r="F429" s="4"/>
      <c r="G429" s="4"/>
      <c r="H429" s="4"/>
      <c r="I429" s="4"/>
      <c r="J429" s="88"/>
    </row>
    <row r="430" spans="1:10" s="1" customFormat="1" x14ac:dyDescent="0.8">
      <c r="A430" s="12"/>
      <c r="B430" s="6"/>
      <c r="C430" s="6"/>
      <c r="D430" s="5"/>
      <c r="E430" s="4"/>
      <c r="F430" s="4"/>
      <c r="G430" s="4"/>
      <c r="H430" s="4"/>
      <c r="I430" s="4"/>
      <c r="J430" s="88"/>
    </row>
    <row r="431" spans="1:10" s="1" customFormat="1" x14ac:dyDescent="0.8">
      <c r="A431" s="12"/>
      <c r="B431" s="6"/>
      <c r="C431" s="6"/>
      <c r="D431" s="5"/>
      <c r="E431" s="4"/>
      <c r="F431" s="4"/>
      <c r="G431" s="4"/>
      <c r="H431" s="4"/>
      <c r="I431" s="4"/>
      <c r="J431" s="88"/>
    </row>
    <row r="432" spans="1:10" s="1" customFormat="1" x14ac:dyDescent="0.8">
      <c r="A432" s="12"/>
      <c r="B432" s="6"/>
      <c r="C432" s="6"/>
      <c r="D432" s="5"/>
      <c r="E432" s="4"/>
      <c r="F432" s="4"/>
      <c r="G432" s="4"/>
      <c r="H432" s="4"/>
      <c r="I432" s="4"/>
      <c r="J432" s="88"/>
    </row>
    <row r="433" spans="1:10" s="1" customFormat="1" x14ac:dyDescent="0.8">
      <c r="A433" s="12"/>
      <c r="B433" s="6"/>
      <c r="C433" s="6"/>
      <c r="D433" s="5"/>
      <c r="E433" s="4"/>
      <c r="F433" s="4"/>
      <c r="G433" s="4"/>
      <c r="H433" s="4"/>
      <c r="I433" s="4"/>
      <c r="J433" s="88"/>
    </row>
    <row r="434" spans="1:10" s="1" customFormat="1" x14ac:dyDescent="0.8">
      <c r="A434" s="12"/>
      <c r="B434" s="6"/>
      <c r="C434" s="6"/>
      <c r="D434" s="5"/>
      <c r="E434" s="4"/>
      <c r="F434" s="4"/>
      <c r="G434" s="4"/>
      <c r="H434" s="4"/>
      <c r="I434" s="4"/>
      <c r="J434" s="88"/>
    </row>
    <row r="435" spans="1:10" s="1" customFormat="1" x14ac:dyDescent="0.8">
      <c r="A435" s="12"/>
      <c r="B435" s="6"/>
      <c r="C435" s="6"/>
      <c r="D435" s="5"/>
      <c r="E435" s="4"/>
      <c r="F435" s="4"/>
      <c r="G435" s="4"/>
      <c r="H435" s="4"/>
      <c r="I435" s="4"/>
      <c r="J435" s="88"/>
    </row>
    <row r="436" spans="1:10" s="1" customFormat="1" x14ac:dyDescent="0.8">
      <c r="A436" s="12"/>
      <c r="B436" s="6"/>
      <c r="C436" s="6"/>
      <c r="D436" s="5"/>
      <c r="E436" s="4"/>
      <c r="F436" s="4"/>
      <c r="G436" s="4"/>
      <c r="H436" s="4"/>
      <c r="I436" s="4"/>
      <c r="J436" s="88"/>
    </row>
    <row r="437" spans="1:10" s="1" customFormat="1" x14ac:dyDescent="0.8">
      <c r="A437" s="12"/>
      <c r="B437" s="6"/>
      <c r="C437" s="6"/>
      <c r="D437" s="5"/>
      <c r="E437" s="4"/>
      <c r="F437" s="4"/>
      <c r="G437" s="4"/>
      <c r="H437" s="4"/>
      <c r="I437" s="4"/>
      <c r="J437" s="88"/>
    </row>
    <row r="438" spans="1:10" s="1" customFormat="1" x14ac:dyDescent="0.8">
      <c r="A438" s="12"/>
      <c r="B438" s="6"/>
      <c r="C438" s="6"/>
      <c r="D438" s="5"/>
      <c r="E438" s="4"/>
      <c r="F438" s="4"/>
      <c r="G438" s="4"/>
      <c r="H438" s="4"/>
      <c r="I438" s="4"/>
      <c r="J438" s="88"/>
    </row>
    <row r="439" spans="1:10" s="1" customFormat="1" x14ac:dyDescent="0.8">
      <c r="A439" s="12"/>
      <c r="B439" s="6"/>
      <c r="C439" s="6"/>
      <c r="D439" s="5"/>
      <c r="E439" s="4"/>
      <c r="F439" s="4"/>
      <c r="G439" s="4"/>
      <c r="H439" s="4"/>
      <c r="I439" s="4"/>
      <c r="J439" s="88"/>
    </row>
    <row r="440" spans="1:10" s="1" customFormat="1" x14ac:dyDescent="0.8">
      <c r="A440" s="12"/>
      <c r="B440" s="6"/>
      <c r="C440" s="6"/>
      <c r="D440" s="5"/>
      <c r="E440" s="4"/>
      <c r="F440" s="4"/>
      <c r="G440" s="4"/>
      <c r="H440" s="4"/>
      <c r="I440" s="4"/>
      <c r="J440" s="88"/>
    </row>
    <row r="441" spans="1:10" s="1" customFormat="1" x14ac:dyDescent="0.8">
      <c r="A441" s="12"/>
      <c r="B441" s="6"/>
      <c r="C441" s="6"/>
      <c r="D441" s="5"/>
      <c r="E441" s="4"/>
      <c r="F441" s="4"/>
      <c r="G441" s="4"/>
      <c r="H441" s="4"/>
      <c r="I441" s="4"/>
      <c r="J441" s="88"/>
    </row>
    <row r="442" spans="1:10" s="1" customFormat="1" x14ac:dyDescent="0.8">
      <c r="A442" s="12"/>
      <c r="B442" s="6"/>
      <c r="C442" s="6"/>
      <c r="D442" s="5"/>
      <c r="E442" s="4"/>
      <c r="F442" s="4"/>
      <c r="G442" s="4"/>
      <c r="H442" s="4"/>
      <c r="I442" s="4"/>
      <c r="J442" s="88"/>
    </row>
    <row r="443" spans="1:10" s="1" customFormat="1" x14ac:dyDescent="0.8">
      <c r="A443" s="12"/>
      <c r="B443" s="6"/>
      <c r="C443" s="6"/>
      <c r="D443" s="5"/>
      <c r="E443" s="4"/>
      <c r="F443" s="4"/>
      <c r="G443" s="4"/>
      <c r="H443" s="4"/>
      <c r="I443" s="4"/>
      <c r="J443" s="88"/>
    </row>
    <row r="444" spans="1:10" s="1" customFormat="1" x14ac:dyDescent="0.8">
      <c r="A444" s="12"/>
      <c r="B444" s="6"/>
      <c r="C444" s="6"/>
      <c r="D444" s="5"/>
      <c r="E444" s="4"/>
      <c r="F444" s="4"/>
      <c r="G444" s="4"/>
      <c r="H444" s="4"/>
      <c r="I444" s="4"/>
      <c r="J444" s="88"/>
    </row>
    <row r="445" spans="1:10" s="1" customFormat="1" x14ac:dyDescent="0.8">
      <c r="A445" s="12"/>
      <c r="B445" s="6"/>
      <c r="C445" s="6"/>
      <c r="D445" s="5"/>
      <c r="E445" s="4"/>
      <c r="F445" s="4"/>
      <c r="G445" s="4"/>
      <c r="H445" s="4"/>
      <c r="I445" s="4"/>
      <c r="J445" s="88"/>
    </row>
    <row r="446" spans="1:10" s="1" customFormat="1" x14ac:dyDescent="0.8">
      <c r="A446" s="12"/>
      <c r="B446" s="6"/>
      <c r="C446" s="6"/>
      <c r="D446" s="5"/>
      <c r="E446" s="4"/>
      <c r="F446" s="4"/>
      <c r="G446" s="4"/>
      <c r="H446" s="4"/>
      <c r="I446" s="4"/>
      <c r="J446" s="88"/>
    </row>
    <row r="447" spans="1:10" s="1" customFormat="1" x14ac:dyDescent="0.8">
      <c r="A447" s="12"/>
      <c r="B447" s="6"/>
      <c r="C447" s="6"/>
      <c r="D447" s="5"/>
      <c r="E447" s="4"/>
      <c r="F447" s="4"/>
      <c r="G447" s="4"/>
      <c r="H447" s="4"/>
      <c r="I447" s="4"/>
      <c r="J447" s="88"/>
    </row>
    <row r="448" spans="1:10" s="1" customFormat="1" x14ac:dyDescent="0.8">
      <c r="A448" s="12"/>
      <c r="B448" s="6"/>
      <c r="C448" s="6"/>
      <c r="D448" s="5"/>
      <c r="E448" s="4"/>
      <c r="F448" s="4"/>
      <c r="G448" s="4"/>
      <c r="H448" s="4"/>
      <c r="I448" s="4"/>
      <c r="J448" s="88"/>
    </row>
    <row r="449" spans="1:10" s="1" customFormat="1" x14ac:dyDescent="0.8">
      <c r="A449" s="12"/>
      <c r="B449" s="6"/>
      <c r="C449" s="6"/>
      <c r="D449" s="5"/>
      <c r="E449" s="4"/>
      <c r="F449" s="4"/>
      <c r="G449" s="4"/>
      <c r="H449" s="4"/>
      <c r="I449" s="4"/>
      <c r="J449" s="88"/>
    </row>
    <row r="450" spans="1:10" s="1" customFormat="1" x14ac:dyDescent="0.8">
      <c r="A450" s="12"/>
      <c r="B450" s="6"/>
      <c r="C450" s="6"/>
      <c r="D450" s="5"/>
      <c r="E450" s="4"/>
      <c r="F450" s="4"/>
      <c r="G450" s="4"/>
      <c r="H450" s="4"/>
      <c r="I450" s="4"/>
      <c r="J450" s="88"/>
    </row>
    <row r="451" spans="1:10" s="1" customFormat="1" x14ac:dyDescent="0.8">
      <c r="A451" s="12"/>
      <c r="B451" s="6"/>
      <c r="C451" s="6"/>
      <c r="D451" s="5"/>
      <c r="E451" s="4"/>
      <c r="F451" s="4"/>
      <c r="G451" s="4"/>
      <c r="H451" s="4"/>
      <c r="I451" s="4"/>
      <c r="J451" s="88"/>
    </row>
    <row r="452" spans="1:10" s="1" customFormat="1" x14ac:dyDescent="0.8">
      <c r="A452" s="12"/>
      <c r="B452" s="6"/>
      <c r="C452" s="6"/>
      <c r="D452" s="5"/>
      <c r="E452" s="4"/>
      <c r="F452" s="4"/>
      <c r="G452" s="4"/>
      <c r="H452" s="4"/>
      <c r="I452" s="4"/>
      <c r="J452" s="88"/>
    </row>
    <row r="453" spans="1:10" s="1" customFormat="1" x14ac:dyDescent="0.8">
      <c r="A453" s="12"/>
      <c r="B453" s="6"/>
      <c r="C453" s="6"/>
      <c r="D453" s="5"/>
      <c r="E453" s="4"/>
      <c r="F453" s="4"/>
      <c r="G453" s="4"/>
      <c r="H453" s="4"/>
      <c r="I453" s="4"/>
      <c r="J453" s="88"/>
    </row>
    <row r="454" spans="1:10" s="1" customFormat="1" x14ac:dyDescent="0.8">
      <c r="A454" s="12"/>
      <c r="B454" s="6"/>
      <c r="C454" s="6"/>
      <c r="D454" s="5"/>
      <c r="E454" s="4"/>
      <c r="F454" s="4"/>
      <c r="G454" s="4"/>
      <c r="H454" s="4"/>
      <c r="I454" s="4"/>
      <c r="J454" s="88"/>
    </row>
    <row r="455" spans="1:10" s="1" customFormat="1" x14ac:dyDescent="0.8">
      <c r="A455" s="12"/>
      <c r="B455" s="6"/>
      <c r="C455" s="6"/>
      <c r="D455" s="5"/>
      <c r="E455" s="4"/>
      <c r="F455" s="4"/>
      <c r="G455" s="4"/>
      <c r="H455" s="4"/>
      <c r="I455" s="4"/>
      <c r="J455" s="88"/>
    </row>
    <row r="456" spans="1:10" s="1" customFormat="1" x14ac:dyDescent="0.8">
      <c r="A456" s="12"/>
      <c r="B456" s="6"/>
      <c r="C456" s="6"/>
      <c r="D456" s="5"/>
      <c r="E456" s="4"/>
      <c r="F456" s="4"/>
      <c r="G456" s="4"/>
      <c r="H456" s="4"/>
      <c r="I456" s="4"/>
      <c r="J456" s="88"/>
    </row>
    <row r="457" spans="1:10" s="1" customFormat="1" x14ac:dyDescent="0.8">
      <c r="A457" s="12"/>
      <c r="B457" s="6"/>
      <c r="C457" s="6"/>
      <c r="D457" s="5"/>
      <c r="E457" s="4"/>
      <c r="F457" s="4"/>
      <c r="G457" s="4"/>
      <c r="H457" s="4"/>
      <c r="I457" s="4"/>
      <c r="J457" s="88"/>
    </row>
    <row r="458" spans="1:10" s="1" customFormat="1" x14ac:dyDescent="0.8">
      <c r="A458" s="12"/>
      <c r="B458" s="6"/>
      <c r="C458" s="6"/>
      <c r="D458" s="5"/>
      <c r="E458" s="4"/>
      <c r="F458" s="4"/>
      <c r="G458" s="4"/>
      <c r="H458" s="4"/>
      <c r="I458" s="4"/>
      <c r="J458" s="88"/>
    </row>
    <row r="459" spans="1:10" s="1" customFormat="1" x14ac:dyDescent="0.8">
      <c r="A459" s="12"/>
      <c r="B459" s="6"/>
      <c r="C459" s="6"/>
      <c r="D459" s="5"/>
      <c r="E459" s="4"/>
      <c r="F459" s="4"/>
      <c r="G459" s="4"/>
      <c r="H459" s="4"/>
      <c r="I459" s="4"/>
      <c r="J459" s="88"/>
    </row>
    <row r="460" spans="1:10" s="1" customFormat="1" x14ac:dyDescent="0.8">
      <c r="A460" s="12"/>
      <c r="B460" s="6"/>
      <c r="C460" s="6"/>
      <c r="D460" s="5"/>
      <c r="E460" s="4"/>
      <c r="F460" s="4"/>
      <c r="G460" s="4"/>
      <c r="H460" s="4"/>
      <c r="I460" s="4"/>
      <c r="J460" s="88"/>
    </row>
    <row r="461" spans="1:10" s="1" customFormat="1" x14ac:dyDescent="0.8">
      <c r="A461" s="12"/>
      <c r="B461" s="6"/>
      <c r="C461" s="6"/>
      <c r="D461" s="5"/>
      <c r="E461" s="4"/>
      <c r="F461" s="4"/>
      <c r="G461" s="4"/>
      <c r="H461" s="4"/>
      <c r="I461" s="4"/>
      <c r="J461" s="88"/>
    </row>
    <row r="462" spans="1:10" s="1" customFormat="1" x14ac:dyDescent="0.8">
      <c r="A462" s="12"/>
      <c r="B462" s="6"/>
      <c r="C462" s="6"/>
      <c r="D462" s="5"/>
      <c r="E462" s="4"/>
      <c r="F462" s="4"/>
      <c r="G462" s="4"/>
      <c r="H462" s="4"/>
      <c r="I462" s="4"/>
      <c r="J462" s="88"/>
    </row>
    <row r="463" spans="1:10" s="1" customFormat="1" x14ac:dyDescent="0.8">
      <c r="A463" s="12"/>
      <c r="B463" s="6"/>
      <c r="C463" s="6"/>
      <c r="D463" s="5"/>
      <c r="E463" s="4"/>
      <c r="F463" s="4"/>
      <c r="G463" s="4"/>
      <c r="H463" s="4"/>
      <c r="I463" s="4"/>
      <c r="J463" s="88"/>
    </row>
    <row r="464" spans="1:10" s="1" customFormat="1" x14ac:dyDescent="0.8">
      <c r="A464" s="12"/>
      <c r="B464" s="6"/>
      <c r="C464" s="6"/>
      <c r="D464" s="5"/>
      <c r="E464" s="4"/>
      <c r="F464" s="4"/>
      <c r="G464" s="4"/>
      <c r="H464" s="4"/>
      <c r="I464" s="4"/>
      <c r="J464" s="88"/>
    </row>
    <row r="465" spans="1:10" s="1" customFormat="1" x14ac:dyDescent="0.8">
      <c r="A465" s="12"/>
      <c r="B465" s="6"/>
      <c r="C465" s="6"/>
      <c r="D465" s="5"/>
      <c r="E465" s="4"/>
      <c r="F465" s="4"/>
      <c r="G465" s="4"/>
      <c r="H465" s="4"/>
      <c r="I465" s="4"/>
      <c r="J465" s="88"/>
    </row>
    <row r="466" spans="1:10" s="1" customFormat="1" x14ac:dyDescent="0.8">
      <c r="A466" s="12"/>
      <c r="B466" s="6"/>
      <c r="C466" s="6"/>
      <c r="D466" s="5"/>
      <c r="E466" s="4"/>
      <c r="F466" s="4"/>
      <c r="G466" s="4"/>
      <c r="H466" s="4"/>
      <c r="I466" s="4"/>
      <c r="J466" s="88"/>
    </row>
    <row r="467" spans="1:10" s="1" customFormat="1" x14ac:dyDescent="0.8">
      <c r="A467" s="12"/>
      <c r="B467" s="6"/>
      <c r="C467" s="6"/>
      <c r="D467" s="5"/>
      <c r="E467" s="4"/>
      <c r="F467" s="4"/>
      <c r="G467" s="4"/>
      <c r="H467" s="4"/>
      <c r="I467" s="4"/>
      <c r="J467" s="88"/>
    </row>
    <row r="468" spans="1:10" s="1" customFormat="1" x14ac:dyDescent="0.8">
      <c r="A468" s="12"/>
      <c r="B468" s="6"/>
      <c r="C468" s="6"/>
      <c r="D468" s="5"/>
      <c r="E468" s="4"/>
      <c r="F468" s="4"/>
      <c r="G468" s="4"/>
      <c r="H468" s="4"/>
      <c r="I468" s="4"/>
      <c r="J468" s="88"/>
    </row>
    <row r="469" spans="1:10" s="1" customFormat="1" x14ac:dyDescent="0.8">
      <c r="A469" s="12"/>
      <c r="B469" s="6"/>
      <c r="C469" s="6"/>
      <c r="D469" s="5"/>
      <c r="E469" s="4"/>
      <c r="F469" s="4"/>
      <c r="G469" s="4"/>
      <c r="H469" s="4"/>
      <c r="I469" s="4"/>
      <c r="J469" s="88"/>
    </row>
    <row r="470" spans="1:10" s="1" customFormat="1" x14ac:dyDescent="0.8">
      <c r="A470" s="12"/>
      <c r="B470" s="6"/>
      <c r="C470" s="6"/>
      <c r="D470" s="5"/>
      <c r="E470" s="4"/>
      <c r="F470" s="4"/>
      <c r="G470" s="4"/>
      <c r="H470" s="4"/>
      <c r="I470" s="4"/>
      <c r="J470" s="88"/>
    </row>
    <row r="471" spans="1:10" s="1" customFormat="1" x14ac:dyDescent="0.8">
      <c r="A471" s="12"/>
      <c r="B471" s="6"/>
      <c r="C471" s="6"/>
      <c r="D471" s="5"/>
      <c r="E471" s="4"/>
      <c r="F471" s="4"/>
      <c r="G471" s="4"/>
      <c r="H471" s="4"/>
      <c r="I471" s="4"/>
      <c r="J471" s="88"/>
    </row>
    <row r="472" spans="1:10" s="1" customFormat="1" x14ac:dyDescent="0.8">
      <c r="A472" s="12"/>
      <c r="B472" s="6"/>
      <c r="C472" s="6"/>
      <c r="D472" s="5"/>
      <c r="E472" s="4"/>
      <c r="F472" s="4"/>
      <c r="G472" s="4"/>
      <c r="H472" s="4"/>
      <c r="I472" s="4"/>
      <c r="J472" s="88"/>
    </row>
    <row r="473" spans="1:10" s="1" customFormat="1" x14ac:dyDescent="0.8">
      <c r="A473" s="12"/>
      <c r="B473" s="6"/>
      <c r="C473" s="6"/>
      <c r="D473" s="5"/>
      <c r="E473" s="4"/>
      <c r="F473" s="4"/>
      <c r="G473" s="4"/>
      <c r="H473" s="4"/>
      <c r="I473" s="4"/>
      <c r="J473" s="88"/>
    </row>
    <row r="474" spans="1:10" s="1" customFormat="1" x14ac:dyDescent="0.8">
      <c r="A474" s="12"/>
      <c r="B474" s="6"/>
      <c r="C474" s="6"/>
      <c r="D474" s="5"/>
      <c r="E474" s="4"/>
      <c r="F474" s="4"/>
      <c r="G474" s="4"/>
      <c r="H474" s="4"/>
      <c r="I474" s="4"/>
      <c r="J474" s="88"/>
    </row>
    <row r="475" spans="1:10" s="1" customFormat="1" x14ac:dyDescent="0.8">
      <c r="A475" s="12"/>
      <c r="B475" s="6"/>
      <c r="C475" s="6"/>
      <c r="D475" s="5"/>
      <c r="E475" s="4"/>
      <c r="F475" s="4"/>
      <c r="G475" s="4"/>
      <c r="H475" s="4"/>
      <c r="I475" s="4"/>
      <c r="J475" s="88"/>
    </row>
    <row r="476" spans="1:10" s="1" customFormat="1" x14ac:dyDescent="0.8">
      <c r="A476" s="12"/>
      <c r="B476" s="6"/>
      <c r="C476" s="6"/>
      <c r="D476" s="5"/>
      <c r="E476" s="4"/>
      <c r="F476" s="4"/>
      <c r="G476" s="4"/>
      <c r="H476" s="4"/>
      <c r="I476" s="4"/>
      <c r="J476" s="88"/>
    </row>
    <row r="477" spans="1:10" s="1" customFormat="1" x14ac:dyDescent="0.8">
      <c r="A477" s="12"/>
      <c r="B477" s="6"/>
      <c r="C477" s="6"/>
      <c r="D477" s="5"/>
      <c r="E477" s="4"/>
      <c r="F477" s="4"/>
      <c r="G477" s="4"/>
      <c r="H477" s="4"/>
      <c r="I477" s="4"/>
      <c r="J477" s="88"/>
    </row>
    <row r="478" spans="1:10" s="1" customFormat="1" x14ac:dyDescent="0.8">
      <c r="A478" s="12"/>
      <c r="B478" s="6"/>
      <c r="C478" s="6"/>
      <c r="D478" s="5"/>
      <c r="E478" s="4"/>
      <c r="F478" s="4"/>
      <c r="G478" s="4"/>
      <c r="H478" s="4"/>
      <c r="I478" s="4"/>
      <c r="J478" s="88"/>
    </row>
    <row r="479" spans="1:10" s="1" customFormat="1" x14ac:dyDescent="0.8">
      <c r="A479" s="12"/>
      <c r="B479" s="6"/>
      <c r="C479" s="6"/>
      <c r="D479" s="5"/>
      <c r="E479" s="4"/>
      <c r="F479" s="4"/>
      <c r="G479" s="4"/>
      <c r="H479" s="4"/>
      <c r="I479" s="4"/>
      <c r="J479" s="88"/>
    </row>
    <row r="480" spans="1:10" s="1" customFormat="1" x14ac:dyDescent="0.8">
      <c r="A480" s="12"/>
      <c r="B480" s="6"/>
      <c r="C480" s="6"/>
      <c r="D480" s="5"/>
      <c r="E480" s="4"/>
      <c r="F480" s="4"/>
      <c r="G480" s="4"/>
      <c r="H480" s="4"/>
      <c r="I480" s="4"/>
      <c r="J480" s="88"/>
    </row>
    <row r="481" spans="1:10" s="1" customFormat="1" x14ac:dyDescent="0.8">
      <c r="A481" s="12"/>
      <c r="B481" s="6"/>
      <c r="C481" s="6"/>
      <c r="D481" s="5"/>
      <c r="E481" s="4"/>
      <c r="F481" s="4"/>
      <c r="G481" s="4"/>
      <c r="H481" s="4"/>
      <c r="I481" s="4"/>
      <c r="J481" s="88"/>
    </row>
    <row r="482" spans="1:10" s="1" customFormat="1" x14ac:dyDescent="0.8">
      <c r="A482" s="12"/>
      <c r="B482" s="6"/>
      <c r="C482" s="6"/>
      <c r="D482" s="5"/>
      <c r="E482" s="4"/>
      <c r="F482" s="4"/>
      <c r="G482" s="4"/>
      <c r="H482" s="4"/>
      <c r="I482" s="4"/>
      <c r="J482" s="88"/>
    </row>
    <row r="483" spans="1:10" s="1" customFormat="1" x14ac:dyDescent="0.8">
      <c r="A483" s="12"/>
      <c r="B483" s="6"/>
      <c r="C483" s="6"/>
      <c r="D483" s="5"/>
      <c r="E483" s="4"/>
      <c r="F483" s="4"/>
      <c r="G483" s="4"/>
      <c r="H483" s="4"/>
      <c r="I483" s="4"/>
      <c r="J483" s="88"/>
    </row>
    <row r="484" spans="1:10" s="1" customFormat="1" x14ac:dyDescent="0.8">
      <c r="A484" s="12"/>
      <c r="B484" s="6"/>
      <c r="C484" s="6"/>
      <c r="D484" s="5"/>
      <c r="E484" s="4"/>
      <c r="F484" s="4"/>
      <c r="G484" s="4"/>
      <c r="H484" s="4"/>
      <c r="I484" s="4"/>
      <c r="J484" s="88"/>
    </row>
    <row r="485" spans="1:10" s="1" customFormat="1" x14ac:dyDescent="0.8">
      <c r="A485" s="12"/>
      <c r="B485" s="6"/>
      <c r="C485" s="6"/>
      <c r="D485" s="5"/>
      <c r="E485" s="4"/>
      <c r="F485" s="4"/>
      <c r="G485" s="4"/>
      <c r="H485" s="4"/>
      <c r="I485" s="4"/>
      <c r="J485" s="88"/>
    </row>
    <row r="486" spans="1:10" s="1" customFormat="1" x14ac:dyDescent="0.8">
      <c r="A486" s="12"/>
      <c r="B486" s="6"/>
      <c r="C486" s="6"/>
      <c r="D486" s="5"/>
      <c r="E486" s="4"/>
      <c r="F486" s="4"/>
      <c r="G486" s="4"/>
      <c r="H486" s="4"/>
      <c r="I486" s="4"/>
      <c r="J486" s="88"/>
    </row>
    <row r="487" spans="1:10" s="1" customFormat="1" x14ac:dyDescent="0.8">
      <c r="A487" s="12"/>
      <c r="B487" s="6"/>
      <c r="C487" s="6"/>
      <c r="D487" s="5"/>
      <c r="E487" s="4"/>
      <c r="F487" s="4"/>
      <c r="G487" s="4"/>
      <c r="H487" s="4"/>
      <c r="I487" s="4"/>
      <c r="J487" s="88"/>
    </row>
    <row r="488" spans="1:10" s="1" customFormat="1" x14ac:dyDescent="0.8">
      <c r="A488" s="12"/>
      <c r="B488" s="6"/>
      <c r="C488" s="6"/>
      <c r="D488" s="5"/>
      <c r="E488" s="4"/>
      <c r="F488" s="4"/>
      <c r="G488" s="4"/>
      <c r="H488" s="4"/>
      <c r="I488" s="4"/>
      <c r="J488" s="88"/>
    </row>
    <row r="489" spans="1:10" s="1" customFormat="1" x14ac:dyDescent="0.8">
      <c r="A489" s="12"/>
      <c r="B489" s="6"/>
      <c r="C489" s="6"/>
      <c r="D489" s="5"/>
      <c r="E489" s="4"/>
      <c r="F489" s="4"/>
      <c r="G489" s="4"/>
      <c r="H489" s="4"/>
      <c r="I489" s="4"/>
      <c r="J489" s="88"/>
    </row>
    <row r="490" spans="1:10" s="1" customFormat="1" x14ac:dyDescent="0.8">
      <c r="A490" s="12"/>
      <c r="B490" s="6"/>
      <c r="C490" s="6"/>
      <c r="D490" s="5"/>
      <c r="E490" s="4"/>
      <c r="F490" s="4"/>
      <c r="G490" s="4"/>
      <c r="H490" s="4"/>
      <c r="I490" s="4"/>
      <c r="J490" s="88"/>
    </row>
    <row r="491" spans="1:10" s="1" customFormat="1" x14ac:dyDescent="0.8">
      <c r="A491" s="12"/>
      <c r="B491" s="6"/>
      <c r="C491" s="6"/>
      <c r="D491" s="5"/>
      <c r="E491" s="4"/>
      <c r="F491" s="4"/>
      <c r="G491" s="4"/>
      <c r="H491" s="4"/>
      <c r="I491" s="4"/>
      <c r="J491" s="88"/>
    </row>
    <row r="492" spans="1:10" s="1" customFormat="1" x14ac:dyDescent="0.8">
      <c r="A492" s="12"/>
      <c r="B492" s="6"/>
      <c r="C492" s="6"/>
      <c r="D492" s="5"/>
      <c r="E492" s="4"/>
      <c r="F492" s="4"/>
      <c r="G492" s="4"/>
      <c r="H492" s="4"/>
      <c r="I492" s="4"/>
      <c r="J492" s="88"/>
    </row>
    <row r="493" spans="1:10" s="1" customFormat="1" x14ac:dyDescent="0.8">
      <c r="A493" s="12"/>
      <c r="B493" s="6"/>
      <c r="C493" s="6"/>
      <c r="D493" s="5"/>
      <c r="E493" s="4"/>
      <c r="F493" s="4"/>
      <c r="G493" s="4"/>
      <c r="H493" s="4"/>
      <c r="I493" s="4"/>
      <c r="J493" s="88"/>
    </row>
    <row r="494" spans="1:10" s="1" customFormat="1" x14ac:dyDescent="0.8">
      <c r="A494" s="12"/>
      <c r="B494" s="6"/>
      <c r="C494" s="6"/>
      <c r="D494" s="5"/>
      <c r="E494" s="4"/>
      <c r="F494" s="4"/>
      <c r="G494" s="4"/>
      <c r="H494" s="4"/>
      <c r="I494" s="4"/>
      <c r="J494" s="88"/>
    </row>
    <row r="495" spans="1:10" s="1" customFormat="1" x14ac:dyDescent="0.8">
      <c r="A495" s="12"/>
      <c r="B495" s="6"/>
      <c r="C495" s="6"/>
      <c r="D495" s="5"/>
      <c r="E495" s="4"/>
      <c r="F495" s="4"/>
      <c r="G495" s="4"/>
      <c r="H495" s="4"/>
      <c r="I495" s="4"/>
      <c r="J495" s="88"/>
    </row>
    <row r="496" spans="1:10" s="1" customFormat="1" x14ac:dyDescent="0.8">
      <c r="A496" s="12"/>
      <c r="B496" s="6"/>
      <c r="C496" s="6"/>
      <c r="D496" s="5"/>
      <c r="E496" s="4"/>
      <c r="F496" s="4"/>
      <c r="G496" s="4"/>
      <c r="H496" s="4"/>
      <c r="I496" s="4"/>
      <c r="J496" s="88"/>
    </row>
    <row r="497" spans="1:10" s="1" customFormat="1" x14ac:dyDescent="0.8">
      <c r="A497" s="12"/>
      <c r="B497" s="6"/>
      <c r="C497" s="6"/>
      <c r="D497" s="5"/>
      <c r="E497" s="4"/>
      <c r="F497" s="4"/>
      <c r="G497" s="4"/>
      <c r="H497" s="4"/>
      <c r="I497" s="4"/>
      <c r="J497" s="88"/>
    </row>
    <row r="498" spans="1:10" s="1" customFormat="1" x14ac:dyDescent="0.8">
      <c r="A498" s="12"/>
      <c r="B498" s="6"/>
      <c r="C498" s="6"/>
      <c r="D498" s="5"/>
      <c r="E498" s="4"/>
      <c r="F498" s="4"/>
      <c r="G498" s="4"/>
      <c r="H498" s="4"/>
      <c r="I498" s="4"/>
      <c r="J498" s="88"/>
    </row>
    <row r="499" spans="1:10" s="1" customFormat="1" x14ac:dyDescent="0.8">
      <c r="A499" s="12"/>
      <c r="B499" s="6"/>
      <c r="C499" s="6"/>
      <c r="D499" s="5"/>
      <c r="E499" s="4"/>
      <c r="F499" s="4"/>
      <c r="G499" s="4"/>
      <c r="H499" s="4"/>
      <c r="I499" s="4"/>
      <c r="J499" s="88"/>
    </row>
    <row r="500" spans="1:10" s="1" customFormat="1" x14ac:dyDescent="0.8">
      <c r="A500" s="12"/>
      <c r="B500" s="6"/>
      <c r="C500" s="6"/>
      <c r="D500" s="5"/>
      <c r="E500" s="4"/>
      <c r="F500" s="4"/>
      <c r="G500" s="4"/>
      <c r="H500" s="4"/>
      <c r="I500" s="4"/>
      <c r="J500" s="88"/>
    </row>
    <row r="501" spans="1:10" s="1" customFormat="1" x14ac:dyDescent="0.8">
      <c r="A501" s="12"/>
      <c r="B501" s="6"/>
      <c r="C501" s="6"/>
      <c r="D501" s="5"/>
      <c r="E501" s="4"/>
      <c r="F501" s="4"/>
      <c r="G501" s="4"/>
      <c r="H501" s="4"/>
      <c r="I501" s="4"/>
      <c r="J501" s="88"/>
    </row>
    <row r="502" spans="1:10" s="1" customFormat="1" x14ac:dyDescent="0.8">
      <c r="A502" s="12"/>
      <c r="B502" s="6"/>
      <c r="C502" s="6"/>
      <c r="D502" s="5"/>
      <c r="E502" s="4"/>
      <c r="F502" s="4"/>
      <c r="G502" s="4"/>
      <c r="H502" s="4"/>
      <c r="I502" s="4"/>
      <c r="J502" s="88"/>
    </row>
    <row r="503" spans="1:10" s="1" customFormat="1" x14ac:dyDescent="0.8">
      <c r="A503" s="12"/>
      <c r="B503" s="6"/>
      <c r="C503" s="6"/>
      <c r="D503" s="5"/>
      <c r="E503" s="4"/>
      <c r="F503" s="4"/>
      <c r="G503" s="4"/>
      <c r="H503" s="4"/>
      <c r="I503" s="4"/>
      <c r="J503" s="88"/>
    </row>
    <row r="504" spans="1:10" s="1" customFormat="1" x14ac:dyDescent="0.8">
      <c r="A504" s="12"/>
      <c r="B504" s="6"/>
      <c r="C504" s="6"/>
      <c r="D504" s="5"/>
      <c r="E504" s="4"/>
      <c r="F504" s="4"/>
      <c r="G504" s="4"/>
      <c r="H504" s="4"/>
      <c r="I504" s="4"/>
      <c r="J504" s="88"/>
    </row>
    <row r="505" spans="1:10" s="1" customFormat="1" x14ac:dyDescent="0.8">
      <c r="A505" s="12"/>
      <c r="B505" s="6"/>
      <c r="C505" s="6"/>
      <c r="D505" s="5"/>
      <c r="E505" s="4"/>
      <c r="F505" s="4"/>
      <c r="G505" s="4"/>
      <c r="H505" s="4"/>
      <c r="I505" s="4"/>
      <c r="J505" s="88"/>
    </row>
    <row r="506" spans="1:10" s="1" customFormat="1" x14ac:dyDescent="0.8">
      <c r="A506" s="12"/>
      <c r="B506" s="6"/>
      <c r="C506" s="6"/>
      <c r="D506" s="5"/>
      <c r="E506" s="4"/>
      <c r="F506" s="4"/>
      <c r="G506" s="4"/>
      <c r="H506" s="4"/>
      <c r="I506" s="4"/>
      <c r="J506" s="88"/>
    </row>
    <row r="507" spans="1:10" s="1" customFormat="1" x14ac:dyDescent="0.8">
      <c r="A507" s="12"/>
      <c r="B507" s="6"/>
      <c r="C507" s="6"/>
      <c r="D507" s="5"/>
      <c r="E507" s="4"/>
      <c r="F507" s="4"/>
      <c r="G507" s="4"/>
      <c r="H507" s="4"/>
      <c r="I507" s="4"/>
      <c r="J507" s="88"/>
    </row>
    <row r="508" spans="1:10" s="1" customFormat="1" x14ac:dyDescent="0.8">
      <c r="A508" s="12"/>
      <c r="B508" s="6"/>
      <c r="C508" s="6"/>
      <c r="D508" s="5"/>
      <c r="E508" s="4"/>
      <c r="F508" s="4"/>
      <c r="G508" s="4"/>
      <c r="H508" s="4"/>
      <c r="I508" s="4"/>
      <c r="J508" s="88"/>
    </row>
    <row r="509" spans="1:10" s="1" customFormat="1" x14ac:dyDescent="0.8">
      <c r="A509" s="12"/>
      <c r="B509" s="6"/>
      <c r="C509" s="6"/>
      <c r="D509" s="5"/>
      <c r="E509" s="4"/>
      <c r="F509" s="4"/>
      <c r="G509" s="4"/>
      <c r="H509" s="4"/>
      <c r="I509" s="4"/>
      <c r="J509" s="88"/>
    </row>
    <row r="510" spans="1:10" s="1" customFormat="1" x14ac:dyDescent="0.8">
      <c r="A510" s="12"/>
      <c r="B510" s="6"/>
      <c r="C510" s="6"/>
      <c r="D510" s="5"/>
      <c r="E510" s="4"/>
      <c r="F510" s="4"/>
      <c r="G510" s="4"/>
      <c r="H510" s="4"/>
      <c r="I510" s="4"/>
      <c r="J510" s="88"/>
    </row>
    <row r="511" spans="1:10" s="1" customFormat="1" x14ac:dyDescent="0.8">
      <c r="A511" s="12"/>
      <c r="B511" s="6"/>
      <c r="C511" s="6"/>
      <c r="D511" s="5"/>
      <c r="E511" s="4"/>
      <c r="F511" s="4"/>
      <c r="G511" s="4"/>
      <c r="H511" s="4"/>
      <c r="I511" s="4"/>
      <c r="J511" s="88"/>
    </row>
    <row r="512" spans="1:10" s="1" customFormat="1" x14ac:dyDescent="0.8">
      <c r="A512" s="12"/>
      <c r="B512" s="6"/>
      <c r="C512" s="6"/>
      <c r="D512" s="5"/>
      <c r="E512" s="4"/>
      <c r="F512" s="4"/>
      <c r="G512" s="4"/>
      <c r="H512" s="4"/>
      <c r="I512" s="4"/>
      <c r="J512" s="88"/>
    </row>
    <row r="513" spans="1:10" s="1" customFormat="1" x14ac:dyDescent="0.8">
      <c r="A513" s="12"/>
      <c r="B513" s="6"/>
      <c r="C513" s="6"/>
      <c r="D513" s="5"/>
      <c r="E513" s="4"/>
      <c r="F513" s="4"/>
      <c r="G513" s="4"/>
      <c r="H513" s="4"/>
      <c r="I513" s="4"/>
      <c r="J513" s="88"/>
    </row>
    <row r="514" spans="1:10" s="1" customFormat="1" x14ac:dyDescent="0.8">
      <c r="A514" s="12"/>
      <c r="B514" s="6"/>
      <c r="C514" s="6"/>
      <c r="D514" s="5"/>
      <c r="E514" s="4"/>
      <c r="F514" s="4"/>
      <c r="G514" s="4"/>
      <c r="H514" s="4"/>
      <c r="I514" s="4"/>
      <c r="J514" s="88"/>
    </row>
    <row r="515" spans="1:10" s="1" customFormat="1" x14ac:dyDescent="0.8">
      <c r="A515" s="12"/>
      <c r="B515" s="6"/>
      <c r="C515" s="6"/>
      <c r="D515" s="5"/>
      <c r="E515" s="4"/>
      <c r="F515" s="4"/>
      <c r="G515" s="4"/>
      <c r="H515" s="4"/>
      <c r="I515" s="4"/>
      <c r="J515" s="88"/>
    </row>
    <row r="516" spans="1:10" s="1" customFormat="1" x14ac:dyDescent="0.8">
      <c r="A516" s="12"/>
      <c r="B516" s="6"/>
      <c r="C516" s="6"/>
      <c r="D516" s="5"/>
      <c r="E516" s="4"/>
      <c r="F516" s="4"/>
      <c r="G516" s="4"/>
      <c r="H516" s="4"/>
      <c r="I516" s="4"/>
      <c r="J516" s="88"/>
    </row>
    <row r="517" spans="1:10" s="1" customFormat="1" x14ac:dyDescent="0.8">
      <c r="A517" s="12"/>
      <c r="B517" s="6"/>
      <c r="C517" s="6"/>
      <c r="D517" s="5"/>
      <c r="E517" s="4"/>
      <c r="F517" s="4"/>
      <c r="G517" s="4"/>
      <c r="H517" s="4"/>
      <c r="I517" s="4"/>
      <c r="J517" s="88"/>
    </row>
    <row r="518" spans="1:10" s="1" customFormat="1" x14ac:dyDescent="0.8">
      <c r="A518" s="12"/>
      <c r="B518" s="6"/>
      <c r="C518" s="6"/>
      <c r="D518" s="5"/>
      <c r="E518" s="4"/>
      <c r="F518" s="4"/>
      <c r="G518" s="4"/>
      <c r="H518" s="4"/>
      <c r="I518" s="4"/>
      <c r="J518" s="88"/>
    </row>
    <row r="519" spans="1:10" s="1" customFormat="1" x14ac:dyDescent="0.8">
      <c r="A519" s="12"/>
      <c r="B519" s="6"/>
      <c r="C519" s="6"/>
      <c r="D519" s="5"/>
      <c r="E519" s="4"/>
      <c r="F519" s="4"/>
      <c r="G519" s="4"/>
      <c r="H519" s="4"/>
      <c r="I519" s="4"/>
      <c r="J519" s="88"/>
    </row>
    <row r="520" spans="1:10" s="1" customFormat="1" x14ac:dyDescent="0.8">
      <c r="A520" s="12"/>
      <c r="B520" s="6"/>
      <c r="C520" s="6"/>
      <c r="D520" s="5"/>
      <c r="E520" s="4"/>
      <c r="F520" s="4"/>
      <c r="G520" s="4"/>
      <c r="H520" s="4"/>
      <c r="I520" s="4"/>
      <c r="J520" s="88"/>
    </row>
    <row r="521" spans="1:10" s="1" customFormat="1" x14ac:dyDescent="0.8">
      <c r="A521" s="12"/>
      <c r="B521" s="6"/>
      <c r="C521" s="6"/>
      <c r="D521" s="5"/>
      <c r="E521" s="4"/>
      <c r="F521" s="4"/>
      <c r="G521" s="4"/>
      <c r="H521" s="4"/>
      <c r="I521" s="4"/>
      <c r="J521" s="88"/>
    </row>
    <row r="522" spans="1:10" s="1" customFormat="1" x14ac:dyDescent="0.8">
      <c r="A522" s="12"/>
      <c r="B522" s="6"/>
      <c r="C522" s="6"/>
      <c r="D522" s="5"/>
      <c r="E522" s="4"/>
      <c r="F522" s="4"/>
      <c r="G522" s="4"/>
      <c r="H522" s="4"/>
      <c r="I522" s="4"/>
      <c r="J522" s="88"/>
    </row>
    <row r="523" spans="1:10" s="1" customFormat="1" x14ac:dyDescent="0.8">
      <c r="A523" s="12"/>
      <c r="B523" s="6"/>
      <c r="C523" s="6"/>
      <c r="D523" s="5"/>
      <c r="E523" s="4"/>
      <c r="F523" s="4"/>
      <c r="G523" s="4"/>
      <c r="H523" s="4"/>
      <c r="I523" s="4"/>
      <c r="J523" s="88"/>
    </row>
    <row r="524" spans="1:10" s="1" customFormat="1" x14ac:dyDescent="0.8">
      <c r="A524" s="12"/>
      <c r="B524" s="6"/>
      <c r="C524" s="6"/>
      <c r="D524" s="5"/>
      <c r="E524" s="4"/>
      <c r="F524" s="4"/>
      <c r="G524" s="4"/>
      <c r="H524" s="4"/>
      <c r="I524" s="4"/>
      <c r="J524" s="88"/>
    </row>
    <row r="525" spans="1:10" s="1" customFormat="1" x14ac:dyDescent="0.8">
      <c r="A525" s="12"/>
      <c r="B525" s="6"/>
      <c r="C525" s="6"/>
      <c r="D525" s="5"/>
      <c r="E525" s="4"/>
      <c r="F525" s="4"/>
      <c r="G525" s="4"/>
      <c r="H525" s="4"/>
      <c r="I525" s="4"/>
      <c r="J525" s="88"/>
    </row>
    <row r="526" spans="1:10" s="1" customFormat="1" x14ac:dyDescent="0.8">
      <c r="A526" s="12"/>
      <c r="B526" s="6"/>
      <c r="C526" s="6"/>
      <c r="D526" s="5"/>
      <c r="E526" s="4"/>
      <c r="F526" s="4"/>
      <c r="G526" s="4"/>
      <c r="H526" s="4"/>
      <c r="I526" s="4"/>
      <c r="J526" s="88"/>
    </row>
    <row r="527" spans="1:10" s="1" customFormat="1" x14ac:dyDescent="0.8">
      <c r="A527" s="12"/>
      <c r="B527" s="6"/>
      <c r="C527" s="6"/>
      <c r="D527" s="5"/>
      <c r="E527" s="4"/>
      <c r="F527" s="4"/>
      <c r="G527" s="4"/>
      <c r="H527" s="4"/>
      <c r="I527" s="4"/>
      <c r="J527" s="88"/>
    </row>
    <row r="528" spans="1:10" s="1" customFormat="1" x14ac:dyDescent="0.8">
      <c r="A528" s="12"/>
      <c r="B528" s="6"/>
      <c r="C528" s="6"/>
      <c r="D528" s="5"/>
      <c r="E528" s="4"/>
      <c r="F528" s="4"/>
      <c r="G528" s="4"/>
      <c r="H528" s="4"/>
      <c r="I528" s="4"/>
      <c r="J528" s="88"/>
    </row>
    <row r="529" spans="1:10" s="1" customFormat="1" x14ac:dyDescent="0.8">
      <c r="A529" s="12"/>
      <c r="B529" s="6"/>
      <c r="C529" s="6"/>
      <c r="D529" s="5"/>
      <c r="E529" s="4"/>
      <c r="F529" s="4"/>
      <c r="G529" s="4"/>
      <c r="H529" s="4"/>
      <c r="I529" s="4"/>
      <c r="J529" s="88"/>
    </row>
    <row r="530" spans="1:10" s="1" customFormat="1" x14ac:dyDescent="0.8">
      <c r="A530" s="12"/>
      <c r="B530" s="6"/>
      <c r="C530" s="6"/>
      <c r="D530" s="5"/>
      <c r="E530" s="4"/>
      <c r="F530" s="4"/>
      <c r="G530" s="4"/>
      <c r="H530" s="4"/>
      <c r="I530" s="4"/>
      <c r="J530" s="88"/>
    </row>
    <row r="531" spans="1:10" s="1" customFormat="1" x14ac:dyDescent="0.8">
      <c r="A531" s="12"/>
      <c r="B531" s="6"/>
      <c r="C531" s="6"/>
      <c r="D531" s="5"/>
      <c r="E531" s="4"/>
      <c r="F531" s="4"/>
      <c r="G531" s="4"/>
      <c r="H531" s="4"/>
      <c r="I531" s="4"/>
      <c r="J531" s="88"/>
    </row>
    <row r="532" spans="1:10" s="1" customFormat="1" x14ac:dyDescent="0.8">
      <c r="A532" s="12"/>
      <c r="B532" s="6"/>
      <c r="C532" s="6"/>
      <c r="D532" s="5"/>
      <c r="E532" s="4"/>
      <c r="F532" s="4"/>
      <c r="G532" s="4"/>
      <c r="H532" s="4"/>
      <c r="I532" s="4"/>
      <c r="J532" s="88"/>
    </row>
    <row r="533" spans="1:10" s="1" customFormat="1" x14ac:dyDescent="0.8">
      <c r="A533" s="12"/>
      <c r="B533" s="6"/>
      <c r="C533" s="6"/>
      <c r="D533" s="5"/>
      <c r="E533" s="4"/>
      <c r="F533" s="4"/>
      <c r="G533" s="4"/>
      <c r="H533" s="4"/>
      <c r="I533" s="4"/>
      <c r="J533" s="88"/>
    </row>
    <row r="534" spans="1:10" s="1" customFormat="1" x14ac:dyDescent="0.8">
      <c r="A534" s="12"/>
      <c r="B534" s="6"/>
      <c r="C534" s="6"/>
      <c r="D534" s="5"/>
      <c r="E534" s="4"/>
      <c r="F534" s="4"/>
      <c r="G534" s="4"/>
      <c r="H534" s="4"/>
      <c r="I534" s="4"/>
      <c r="J534" s="88"/>
    </row>
    <row r="535" spans="1:10" s="1" customFormat="1" x14ac:dyDescent="0.8">
      <c r="A535" s="12"/>
      <c r="B535" s="6"/>
      <c r="C535" s="6"/>
      <c r="D535" s="5"/>
      <c r="E535" s="4"/>
      <c r="F535" s="4"/>
      <c r="G535" s="4"/>
      <c r="H535" s="4"/>
      <c r="I535" s="4"/>
      <c r="J535" s="88"/>
    </row>
    <row r="536" spans="1:10" s="1" customFormat="1" x14ac:dyDescent="0.8">
      <c r="A536" s="12"/>
      <c r="B536" s="6"/>
      <c r="C536" s="6"/>
      <c r="D536" s="5"/>
      <c r="E536" s="4"/>
      <c r="F536" s="4"/>
      <c r="G536" s="4"/>
      <c r="H536" s="4"/>
      <c r="I536" s="4"/>
      <c r="J536" s="88"/>
    </row>
    <row r="537" spans="1:10" s="1" customFormat="1" x14ac:dyDescent="0.8">
      <c r="A537" s="12"/>
      <c r="B537" s="6"/>
      <c r="C537" s="6"/>
      <c r="D537" s="5"/>
      <c r="E537" s="4"/>
      <c r="F537" s="4"/>
      <c r="G537" s="4"/>
      <c r="H537" s="4"/>
      <c r="I537" s="4"/>
      <c r="J537" s="88"/>
    </row>
    <row r="538" spans="1:10" s="1" customFormat="1" x14ac:dyDescent="0.8">
      <c r="A538" s="12"/>
      <c r="B538" s="6"/>
      <c r="C538" s="6"/>
      <c r="D538" s="5"/>
      <c r="E538" s="4"/>
      <c r="F538" s="4"/>
      <c r="G538" s="4"/>
      <c r="H538" s="4"/>
      <c r="I538" s="4"/>
      <c r="J538" s="88"/>
    </row>
    <row r="539" spans="1:10" s="1" customFormat="1" x14ac:dyDescent="0.8">
      <c r="A539" s="12"/>
      <c r="B539" s="6"/>
      <c r="C539" s="6"/>
      <c r="D539" s="5"/>
      <c r="E539" s="4"/>
      <c r="F539" s="4"/>
      <c r="G539" s="4"/>
      <c r="H539" s="4"/>
      <c r="I539" s="4"/>
      <c r="J539" s="88"/>
    </row>
    <row r="540" spans="1:10" s="1" customFormat="1" x14ac:dyDescent="0.8">
      <c r="A540" s="12"/>
      <c r="B540" s="6"/>
      <c r="C540" s="6"/>
      <c r="D540" s="5"/>
      <c r="E540" s="4"/>
      <c r="F540" s="4"/>
      <c r="G540" s="4"/>
      <c r="H540" s="4"/>
      <c r="I540" s="4"/>
      <c r="J540" s="88"/>
    </row>
    <row r="541" spans="1:10" s="1" customFormat="1" x14ac:dyDescent="0.8">
      <c r="A541" s="12"/>
      <c r="B541" s="6"/>
      <c r="C541" s="6"/>
      <c r="D541" s="5"/>
      <c r="E541" s="4"/>
      <c r="F541" s="4"/>
      <c r="G541" s="4"/>
      <c r="H541" s="4"/>
      <c r="I541" s="4"/>
      <c r="J541" s="88"/>
    </row>
    <row r="542" spans="1:10" s="1" customFormat="1" x14ac:dyDescent="0.8">
      <c r="A542" s="12"/>
      <c r="B542" s="6"/>
      <c r="C542" s="6"/>
      <c r="D542" s="5"/>
      <c r="E542" s="4"/>
      <c r="F542" s="4"/>
      <c r="G542" s="4"/>
      <c r="H542" s="4"/>
      <c r="I542" s="4"/>
      <c r="J542" s="88"/>
    </row>
    <row r="543" spans="1:10" s="1" customFormat="1" x14ac:dyDescent="0.8">
      <c r="A543" s="12"/>
      <c r="B543" s="6"/>
      <c r="C543" s="6"/>
      <c r="D543" s="5"/>
      <c r="E543" s="4"/>
      <c r="F543" s="4"/>
      <c r="G543" s="4"/>
      <c r="H543" s="4"/>
      <c r="I543" s="4"/>
      <c r="J543" s="88"/>
    </row>
    <row r="544" spans="1:10" s="1" customFormat="1" x14ac:dyDescent="0.8">
      <c r="A544" s="12"/>
      <c r="B544" s="6"/>
      <c r="C544" s="6"/>
      <c r="D544" s="5"/>
      <c r="E544" s="4"/>
      <c r="F544" s="4"/>
      <c r="G544" s="4"/>
      <c r="H544" s="4"/>
      <c r="I544" s="4"/>
      <c r="J544" s="88"/>
    </row>
    <row r="545" spans="1:10" s="1" customFormat="1" x14ac:dyDescent="0.8">
      <c r="A545" s="12"/>
      <c r="B545" s="6"/>
      <c r="C545" s="6"/>
      <c r="D545" s="5"/>
      <c r="E545" s="4"/>
      <c r="F545" s="4"/>
      <c r="G545" s="4"/>
      <c r="H545" s="4"/>
      <c r="I545" s="4"/>
      <c r="J545" s="88"/>
    </row>
    <row r="546" spans="1:10" s="1" customFormat="1" x14ac:dyDescent="0.8">
      <c r="A546" s="12"/>
      <c r="B546" s="6"/>
      <c r="C546" s="6"/>
      <c r="D546" s="5"/>
      <c r="E546" s="4"/>
      <c r="F546" s="4"/>
      <c r="G546" s="4"/>
      <c r="H546" s="4"/>
      <c r="I546" s="4"/>
      <c r="J546" s="88"/>
    </row>
    <row r="547" spans="1:10" s="1" customFormat="1" x14ac:dyDescent="0.8">
      <c r="A547" s="12"/>
      <c r="B547" s="6"/>
      <c r="C547" s="6"/>
      <c r="D547" s="5"/>
      <c r="E547" s="4"/>
      <c r="F547" s="4"/>
      <c r="G547" s="4"/>
      <c r="H547" s="4"/>
      <c r="I547" s="4"/>
      <c r="J547" s="88"/>
    </row>
    <row r="548" spans="1:10" s="1" customFormat="1" x14ac:dyDescent="0.8">
      <c r="A548" s="12"/>
      <c r="B548" s="6"/>
      <c r="C548" s="6"/>
      <c r="D548" s="5"/>
      <c r="E548" s="4"/>
      <c r="F548" s="4"/>
      <c r="G548" s="4"/>
      <c r="H548" s="4"/>
      <c r="I548" s="4"/>
      <c r="J548" s="88"/>
    </row>
    <row r="549" spans="1:10" s="1" customFormat="1" x14ac:dyDescent="0.8">
      <c r="A549" s="12"/>
      <c r="B549" s="6"/>
      <c r="C549" s="6"/>
      <c r="D549" s="5"/>
      <c r="E549" s="4"/>
      <c r="F549" s="4"/>
      <c r="G549" s="4"/>
      <c r="H549" s="4"/>
      <c r="I549" s="4"/>
      <c r="J549" s="88"/>
    </row>
    <row r="550" spans="1:10" s="1" customFormat="1" x14ac:dyDescent="0.8">
      <c r="A550" s="12"/>
      <c r="B550" s="6"/>
      <c r="C550" s="6"/>
      <c r="D550" s="5"/>
      <c r="E550" s="4"/>
      <c r="F550" s="4"/>
      <c r="G550" s="4"/>
      <c r="H550" s="4"/>
      <c r="I550" s="4"/>
      <c r="J550" s="88"/>
    </row>
    <row r="551" spans="1:10" s="1" customFormat="1" x14ac:dyDescent="0.8">
      <c r="A551" s="12"/>
      <c r="B551" s="6"/>
      <c r="C551" s="6"/>
      <c r="D551" s="5"/>
      <c r="E551" s="4"/>
      <c r="F551" s="4"/>
      <c r="G551" s="4"/>
      <c r="H551" s="4"/>
      <c r="I551" s="4"/>
      <c r="J551" s="88"/>
    </row>
    <row r="552" spans="1:10" s="1" customFormat="1" x14ac:dyDescent="0.8">
      <c r="A552" s="12"/>
      <c r="B552" s="6"/>
      <c r="C552" s="6"/>
      <c r="D552" s="5"/>
      <c r="E552" s="4"/>
      <c r="F552" s="4"/>
      <c r="G552" s="4"/>
      <c r="H552" s="4"/>
      <c r="I552" s="4"/>
      <c r="J552" s="88"/>
    </row>
    <row r="553" spans="1:10" s="1" customFormat="1" x14ac:dyDescent="0.8">
      <c r="A553" s="12"/>
      <c r="B553" s="6"/>
      <c r="C553" s="6"/>
      <c r="D553" s="5"/>
      <c r="E553" s="4"/>
      <c r="F553" s="4"/>
      <c r="G553" s="4"/>
      <c r="H553" s="4"/>
      <c r="I553" s="4"/>
      <c r="J553" s="88"/>
    </row>
    <row r="554" spans="1:10" s="1" customFormat="1" x14ac:dyDescent="0.8">
      <c r="A554" s="12"/>
      <c r="B554" s="6"/>
      <c r="C554" s="6"/>
      <c r="D554" s="5"/>
      <c r="E554" s="4"/>
      <c r="F554" s="4"/>
      <c r="G554" s="4"/>
      <c r="H554" s="4"/>
      <c r="I554" s="4"/>
      <c r="J554" s="88"/>
    </row>
    <row r="555" spans="1:10" x14ac:dyDescent="0.8">
      <c r="A555" s="12"/>
      <c r="B555" s="6"/>
      <c r="C555" s="6"/>
      <c r="D555" s="5"/>
      <c r="E555" s="4"/>
      <c r="F555" s="4"/>
      <c r="G555" s="4"/>
      <c r="H555" s="4"/>
      <c r="I555" s="4"/>
      <c r="J555" s="88"/>
    </row>
  </sheetData>
  <mergeCells count="460">
    <mergeCell ref="I2:K2"/>
    <mergeCell ref="B194:E194"/>
    <mergeCell ref="F194:I194"/>
    <mergeCell ref="B195:E195"/>
    <mergeCell ref="F195:H195"/>
    <mergeCell ref="E185:F185"/>
    <mergeCell ref="E146:F146"/>
    <mergeCell ref="E130:F130"/>
    <mergeCell ref="E111:F111"/>
    <mergeCell ref="E90:F90"/>
    <mergeCell ref="H126:H129"/>
    <mergeCell ref="I126:I129"/>
    <mergeCell ref="I133:I141"/>
    <mergeCell ref="B126:B129"/>
    <mergeCell ref="C177:C178"/>
    <mergeCell ref="A97:J97"/>
    <mergeCell ref="D98:D100"/>
    <mergeCell ref="C98:C100"/>
    <mergeCell ref="A98:A100"/>
    <mergeCell ref="B98:B100"/>
    <mergeCell ref="E98:E100"/>
    <mergeCell ref="F98:F100"/>
    <mergeCell ref="G98:G100"/>
    <mergeCell ref="H98:H100"/>
    <mergeCell ref="I98:I100"/>
    <mergeCell ref="D133:D141"/>
    <mergeCell ref="E133:E141"/>
    <mergeCell ref="F133:F141"/>
    <mergeCell ref="G133:G141"/>
    <mergeCell ref="H133:H141"/>
    <mergeCell ref="J142:J145"/>
    <mergeCell ref="A133:A141"/>
    <mergeCell ref="C142:C145"/>
    <mergeCell ref="H103:H104"/>
    <mergeCell ref="I103:I104"/>
    <mergeCell ref="J103:J104"/>
    <mergeCell ref="F114:F115"/>
    <mergeCell ref="G114:G115"/>
    <mergeCell ref="C126:C129"/>
    <mergeCell ref="D126:D129"/>
    <mergeCell ref="E126:E129"/>
    <mergeCell ref="F126:F129"/>
    <mergeCell ref="G126:G129"/>
    <mergeCell ref="J126:J129"/>
    <mergeCell ref="H142:H145"/>
    <mergeCell ref="I142:I145"/>
    <mergeCell ref="I118:I125"/>
    <mergeCell ref="J118:J125"/>
    <mergeCell ref="J114:J115"/>
    <mergeCell ref="A102:J102"/>
    <mergeCell ref="E71:F71"/>
    <mergeCell ref="B75:B76"/>
    <mergeCell ref="D75:D76"/>
    <mergeCell ref="E75:E76"/>
    <mergeCell ref="F67:F68"/>
    <mergeCell ref="G67:G68"/>
    <mergeCell ref="H67:H68"/>
    <mergeCell ref="E164:F164"/>
    <mergeCell ref="J133:J141"/>
    <mergeCell ref="A151:J151"/>
    <mergeCell ref="I153:I155"/>
    <mergeCell ref="F153:F155"/>
    <mergeCell ref="G153:G155"/>
    <mergeCell ref="H153:H155"/>
    <mergeCell ref="A160:J160"/>
    <mergeCell ref="A152:A158"/>
    <mergeCell ref="E161:E163"/>
    <mergeCell ref="G161:G163"/>
    <mergeCell ref="H161:H163"/>
    <mergeCell ref="I161:I163"/>
    <mergeCell ref="B142:B145"/>
    <mergeCell ref="A142:A145"/>
    <mergeCell ref="D142:D145"/>
    <mergeCell ref="N59:N61"/>
    <mergeCell ref="B55:B56"/>
    <mergeCell ref="D55:D56"/>
    <mergeCell ref="E55:E56"/>
    <mergeCell ref="B59:B60"/>
    <mergeCell ref="D59:D60"/>
    <mergeCell ref="E59:E60"/>
    <mergeCell ref="F59:F60"/>
    <mergeCell ref="G59:G60"/>
    <mergeCell ref="H59:H60"/>
    <mergeCell ref="I59:I60"/>
    <mergeCell ref="J59:J60"/>
    <mergeCell ref="D61:D62"/>
    <mergeCell ref="E61:E62"/>
    <mergeCell ref="C59:C60"/>
    <mergeCell ref="C55:C56"/>
    <mergeCell ref="F55:F56"/>
    <mergeCell ref="G55:G56"/>
    <mergeCell ref="I57:I58"/>
    <mergeCell ref="J57:J58"/>
    <mergeCell ref="C57:C58"/>
    <mergeCell ref="F57:F58"/>
    <mergeCell ref="B61:B62"/>
    <mergeCell ref="M59:M61"/>
    <mergeCell ref="A177:A178"/>
    <mergeCell ref="F177:F178"/>
    <mergeCell ref="G177:G178"/>
    <mergeCell ref="H177:H178"/>
    <mergeCell ref="F116:F117"/>
    <mergeCell ref="G116:G117"/>
    <mergeCell ref="B108:B110"/>
    <mergeCell ref="C108:C110"/>
    <mergeCell ref="H114:H115"/>
    <mergeCell ref="G108:G110"/>
    <mergeCell ref="H108:H110"/>
    <mergeCell ref="A176:J176"/>
    <mergeCell ref="H165:J165"/>
    <mergeCell ref="I173:I174"/>
    <mergeCell ref="E142:E145"/>
    <mergeCell ref="F142:F145"/>
    <mergeCell ref="G142:G145"/>
    <mergeCell ref="I177:I178"/>
    <mergeCell ref="J177:J178"/>
    <mergeCell ref="B177:B178"/>
    <mergeCell ref="D177:D178"/>
    <mergeCell ref="E177:E178"/>
    <mergeCell ref="B133:B141"/>
    <mergeCell ref="C133:C141"/>
    <mergeCell ref="G33:G35"/>
    <mergeCell ref="B40:B43"/>
    <mergeCell ref="E40:E43"/>
    <mergeCell ref="G38:G39"/>
    <mergeCell ref="H38:H39"/>
    <mergeCell ref="I38:I39"/>
    <mergeCell ref="A47:A51"/>
    <mergeCell ref="G57:G58"/>
    <mergeCell ref="H57:H58"/>
    <mergeCell ref="E52:F52"/>
    <mergeCell ref="E36:F36"/>
    <mergeCell ref="A44:A46"/>
    <mergeCell ref="A9:A10"/>
    <mergeCell ref="B9:B10"/>
    <mergeCell ref="C9:C10"/>
    <mergeCell ref="A59:A60"/>
    <mergeCell ref="A55:A56"/>
    <mergeCell ref="H55:H56"/>
    <mergeCell ref="I55:I56"/>
    <mergeCell ref="J55:J56"/>
    <mergeCell ref="D57:D58"/>
    <mergeCell ref="E57:E58"/>
    <mergeCell ref="A57:A58"/>
    <mergeCell ref="B57:B58"/>
    <mergeCell ref="B38:B39"/>
    <mergeCell ref="D28:D30"/>
    <mergeCell ref="B28:B30"/>
    <mergeCell ref="E28:E30"/>
    <mergeCell ref="H33:H35"/>
    <mergeCell ref="I33:I35"/>
    <mergeCell ref="D44:D46"/>
    <mergeCell ref="E44:E46"/>
    <mergeCell ref="F44:F46"/>
    <mergeCell ref="B44:B46"/>
    <mergeCell ref="D33:D35"/>
    <mergeCell ref="E33:E35"/>
    <mergeCell ref="H1:J1"/>
    <mergeCell ref="E38:E39"/>
    <mergeCell ref="F38:F39"/>
    <mergeCell ref="B33:B35"/>
    <mergeCell ref="A11:A13"/>
    <mergeCell ref="C11:C13"/>
    <mergeCell ref="D11:D13"/>
    <mergeCell ref="E11:E13"/>
    <mergeCell ref="F11:F13"/>
    <mergeCell ref="G11:G13"/>
    <mergeCell ref="F28:F30"/>
    <mergeCell ref="I31:I32"/>
    <mergeCell ref="H11:H13"/>
    <mergeCell ref="I11:I13"/>
    <mergeCell ref="I5:I6"/>
    <mergeCell ref="J5:J6"/>
    <mergeCell ref="F5:H5"/>
    <mergeCell ref="B5:B6"/>
    <mergeCell ref="A5:A6"/>
    <mergeCell ref="C5:C6"/>
    <mergeCell ref="D5:D6"/>
    <mergeCell ref="E5:E6"/>
    <mergeCell ref="B11:B13"/>
    <mergeCell ref="A8:J8"/>
    <mergeCell ref="A14:A17"/>
    <mergeCell ref="J33:J35"/>
    <mergeCell ref="J31:J32"/>
    <mergeCell ref="G28:G30"/>
    <mergeCell ref="H28:H30"/>
    <mergeCell ref="I28:I30"/>
    <mergeCell ref="J28:J30"/>
    <mergeCell ref="J11:J13"/>
    <mergeCell ref="E31:E32"/>
    <mergeCell ref="B14:B17"/>
    <mergeCell ref="I14:I17"/>
    <mergeCell ref="C14:C17"/>
    <mergeCell ref="D14:D17"/>
    <mergeCell ref="E14:E17"/>
    <mergeCell ref="F14:F17"/>
    <mergeCell ref="G14:G17"/>
    <mergeCell ref="H14:H17"/>
    <mergeCell ref="A25:A27"/>
    <mergeCell ref="A28:A30"/>
    <mergeCell ref="A31:A32"/>
    <mergeCell ref="B25:B27"/>
    <mergeCell ref="C25:C27"/>
    <mergeCell ref="A20:A22"/>
    <mergeCell ref="B20:B22"/>
    <mergeCell ref="K49:K51"/>
    <mergeCell ref="E47:E51"/>
    <mergeCell ref="F47:F51"/>
    <mergeCell ref="G47:G51"/>
    <mergeCell ref="H47:H51"/>
    <mergeCell ref="I47:I51"/>
    <mergeCell ref="J47:J51"/>
    <mergeCell ref="J38:J39"/>
    <mergeCell ref="J25:J27"/>
    <mergeCell ref="F31:F32"/>
    <mergeCell ref="G31:G32"/>
    <mergeCell ref="H31:H32"/>
    <mergeCell ref="F40:F43"/>
    <mergeCell ref="G40:G43"/>
    <mergeCell ref="H40:H43"/>
    <mergeCell ref="I40:I43"/>
    <mergeCell ref="F25:F27"/>
    <mergeCell ref="G25:G27"/>
    <mergeCell ref="H44:H46"/>
    <mergeCell ref="I44:I46"/>
    <mergeCell ref="J44:J46"/>
    <mergeCell ref="J40:J43"/>
    <mergeCell ref="G44:G46"/>
    <mergeCell ref="F33:F35"/>
    <mergeCell ref="D9:D10"/>
    <mergeCell ref="E9:E10"/>
    <mergeCell ref="J14:J17"/>
    <mergeCell ref="H25:H27"/>
    <mergeCell ref="I25:I27"/>
    <mergeCell ref="G9:G10"/>
    <mergeCell ref="H9:H10"/>
    <mergeCell ref="I9:I10"/>
    <mergeCell ref="J9:J10"/>
    <mergeCell ref="F9:F10"/>
    <mergeCell ref="E25:E27"/>
    <mergeCell ref="D25:D27"/>
    <mergeCell ref="E20:E22"/>
    <mergeCell ref="F20:F22"/>
    <mergeCell ref="G20:G22"/>
    <mergeCell ref="H20:H22"/>
    <mergeCell ref="I20:I22"/>
    <mergeCell ref="J20:J22"/>
    <mergeCell ref="I23:I24"/>
    <mergeCell ref="J23:J24"/>
    <mergeCell ref="E18:F18"/>
    <mergeCell ref="E63:E64"/>
    <mergeCell ref="D63:D64"/>
    <mergeCell ref="I67:I68"/>
    <mergeCell ref="J67:J68"/>
    <mergeCell ref="F61:F62"/>
    <mergeCell ref="G61:G62"/>
    <mergeCell ref="H61:H62"/>
    <mergeCell ref="I61:I62"/>
    <mergeCell ref="J61:J62"/>
    <mergeCell ref="J63:J64"/>
    <mergeCell ref="D67:D68"/>
    <mergeCell ref="E67:E68"/>
    <mergeCell ref="I77:I78"/>
    <mergeCell ref="J77:J78"/>
    <mergeCell ref="A67:A68"/>
    <mergeCell ref="A75:A76"/>
    <mergeCell ref="A77:A78"/>
    <mergeCell ref="F75:F76"/>
    <mergeCell ref="G75:G76"/>
    <mergeCell ref="H75:H76"/>
    <mergeCell ref="I75:I76"/>
    <mergeCell ref="J75:J76"/>
    <mergeCell ref="A74:J74"/>
    <mergeCell ref="C75:C76"/>
    <mergeCell ref="D77:D78"/>
    <mergeCell ref="E77:E78"/>
    <mergeCell ref="B77:B78"/>
    <mergeCell ref="C77:C78"/>
    <mergeCell ref="F77:F78"/>
    <mergeCell ref="G77:G78"/>
    <mergeCell ref="B67:B68"/>
    <mergeCell ref="C67:C68"/>
    <mergeCell ref="H77:H78"/>
    <mergeCell ref="J152:J158"/>
    <mergeCell ref="M154:M157"/>
    <mergeCell ref="B152:B158"/>
    <mergeCell ref="C152:C158"/>
    <mergeCell ref="D152:D158"/>
    <mergeCell ref="E152:E158"/>
    <mergeCell ref="F156:F158"/>
    <mergeCell ref="G156:G158"/>
    <mergeCell ref="H156:H158"/>
    <mergeCell ref="I156:I158"/>
    <mergeCell ref="J173:J174"/>
    <mergeCell ref="A180:J180"/>
    <mergeCell ref="G181:G183"/>
    <mergeCell ref="H181:H183"/>
    <mergeCell ref="I181:I183"/>
    <mergeCell ref="H186:J186"/>
    <mergeCell ref="J181:J183"/>
    <mergeCell ref="A161:A163"/>
    <mergeCell ref="B161:B163"/>
    <mergeCell ref="C161:C163"/>
    <mergeCell ref="D161:D163"/>
    <mergeCell ref="J161:J163"/>
    <mergeCell ref="F161:F163"/>
    <mergeCell ref="A173:A174"/>
    <mergeCell ref="A167:A170"/>
    <mergeCell ref="A172:J172"/>
    <mergeCell ref="B173:B174"/>
    <mergeCell ref="C173:C174"/>
    <mergeCell ref="D173:D174"/>
    <mergeCell ref="E173:E174"/>
    <mergeCell ref="F173:F174"/>
    <mergeCell ref="G173:G174"/>
    <mergeCell ref="H173:H174"/>
    <mergeCell ref="A181:A183"/>
    <mergeCell ref="B118:B125"/>
    <mergeCell ref="C118:C125"/>
    <mergeCell ref="D118:D125"/>
    <mergeCell ref="E118:E125"/>
    <mergeCell ref="F118:F125"/>
    <mergeCell ref="G118:G125"/>
    <mergeCell ref="H118:H125"/>
    <mergeCell ref="C116:C117"/>
    <mergeCell ref="D116:D117"/>
    <mergeCell ref="E116:E117"/>
    <mergeCell ref="I108:I110"/>
    <mergeCell ref="J108:J110"/>
    <mergeCell ref="B94:B95"/>
    <mergeCell ref="D108:D110"/>
    <mergeCell ref="E108:E110"/>
    <mergeCell ref="F108:F110"/>
    <mergeCell ref="H116:H117"/>
    <mergeCell ref="B83:B84"/>
    <mergeCell ref="D83:D84"/>
    <mergeCell ref="E83:E84"/>
    <mergeCell ref="C83:C84"/>
    <mergeCell ref="F83:F84"/>
    <mergeCell ref="D103:D104"/>
    <mergeCell ref="B103:B104"/>
    <mergeCell ref="C103:C104"/>
    <mergeCell ref="F105:F107"/>
    <mergeCell ref="I105:I107"/>
    <mergeCell ref="G105:G107"/>
    <mergeCell ref="E103:E104"/>
    <mergeCell ref="C105:C107"/>
    <mergeCell ref="E105:E107"/>
    <mergeCell ref="G103:G104"/>
    <mergeCell ref="J83:J84"/>
    <mergeCell ref="G83:G84"/>
    <mergeCell ref="A94:A95"/>
    <mergeCell ref="C94:C95"/>
    <mergeCell ref="D94:D95"/>
    <mergeCell ref="A83:A84"/>
    <mergeCell ref="A63:A66"/>
    <mergeCell ref="C63:C66"/>
    <mergeCell ref="B63:B66"/>
    <mergeCell ref="A93:J93"/>
    <mergeCell ref="B85:B88"/>
    <mergeCell ref="C85:C88"/>
    <mergeCell ref="D85:D88"/>
    <mergeCell ref="J79:J80"/>
    <mergeCell ref="A82:J82"/>
    <mergeCell ref="H83:H84"/>
    <mergeCell ref="I83:I84"/>
    <mergeCell ref="B79:B80"/>
    <mergeCell ref="A79:A80"/>
    <mergeCell ref="C79:C80"/>
    <mergeCell ref="D79:D80"/>
    <mergeCell ref="E79:E80"/>
    <mergeCell ref="F79:F80"/>
    <mergeCell ref="G79:G80"/>
    <mergeCell ref="H79:H80"/>
    <mergeCell ref="I79:I80"/>
    <mergeCell ref="A23:A24"/>
    <mergeCell ref="B23:B24"/>
    <mergeCell ref="C20:C22"/>
    <mergeCell ref="C23:C24"/>
    <mergeCell ref="D23:D24"/>
    <mergeCell ref="E23:E24"/>
    <mergeCell ref="F23:F24"/>
    <mergeCell ref="G23:G24"/>
    <mergeCell ref="H23:H24"/>
    <mergeCell ref="D20:D22"/>
    <mergeCell ref="C28:C30"/>
    <mergeCell ref="D40:D43"/>
    <mergeCell ref="D31:D32"/>
    <mergeCell ref="A61:A62"/>
    <mergeCell ref="A40:A43"/>
    <mergeCell ref="A38:A39"/>
    <mergeCell ref="C61:C62"/>
    <mergeCell ref="A33:A35"/>
    <mergeCell ref="C40:C43"/>
    <mergeCell ref="B31:B32"/>
    <mergeCell ref="C31:C32"/>
    <mergeCell ref="D38:D39"/>
    <mergeCell ref="D47:D51"/>
    <mergeCell ref="B47:B51"/>
    <mergeCell ref="C47:C51"/>
    <mergeCell ref="C33:C35"/>
    <mergeCell ref="C44:C46"/>
    <mergeCell ref="C38:C39"/>
    <mergeCell ref="N168:N171"/>
    <mergeCell ref="C167:C170"/>
    <mergeCell ref="D167:D170"/>
    <mergeCell ref="E167:E170"/>
    <mergeCell ref="F167:F170"/>
    <mergeCell ref="G167:G170"/>
    <mergeCell ref="H167:H170"/>
    <mergeCell ref="I167:I170"/>
    <mergeCell ref="J167:J170"/>
    <mergeCell ref="B167:B170"/>
    <mergeCell ref="F94:F95"/>
    <mergeCell ref="G94:G95"/>
    <mergeCell ref="H94:H95"/>
    <mergeCell ref="I94:I95"/>
    <mergeCell ref="J94:J95"/>
    <mergeCell ref="I116:I117"/>
    <mergeCell ref="J116:J117"/>
    <mergeCell ref="B181:B183"/>
    <mergeCell ref="C181:C183"/>
    <mergeCell ref="D181:D183"/>
    <mergeCell ref="E181:E183"/>
    <mergeCell ref="F181:F183"/>
    <mergeCell ref="E94:E95"/>
    <mergeCell ref="B116:B117"/>
    <mergeCell ref="H105:H107"/>
    <mergeCell ref="D105:D107"/>
    <mergeCell ref="J105:J107"/>
    <mergeCell ref="B114:B115"/>
    <mergeCell ref="D114:D115"/>
    <mergeCell ref="B105:B107"/>
    <mergeCell ref="F103:F104"/>
    <mergeCell ref="J98:J100"/>
    <mergeCell ref="I114:I115"/>
    <mergeCell ref="A3:J4"/>
    <mergeCell ref="H18:J18"/>
    <mergeCell ref="H36:J36"/>
    <mergeCell ref="H52:J53"/>
    <mergeCell ref="H71:J72"/>
    <mergeCell ref="H90:J91"/>
    <mergeCell ref="H112:J112"/>
    <mergeCell ref="H131:J131"/>
    <mergeCell ref="H147:J147"/>
    <mergeCell ref="A126:A129"/>
    <mergeCell ref="A118:A125"/>
    <mergeCell ref="A114:A115"/>
    <mergeCell ref="A108:A110"/>
    <mergeCell ref="A105:A107"/>
    <mergeCell ref="A103:A104"/>
    <mergeCell ref="A85:A88"/>
    <mergeCell ref="E85:E88"/>
    <mergeCell ref="E114:E115"/>
    <mergeCell ref="C114:C115"/>
    <mergeCell ref="F85:F88"/>
    <mergeCell ref="G85:G88"/>
    <mergeCell ref="H85:H88"/>
    <mergeCell ref="I85:I88"/>
    <mergeCell ref="J85:J88"/>
  </mergeCells>
  <printOptions horizontalCentered="1"/>
  <pageMargins left="0.19685039370078741" right="0.19685039370078741" top="0.59055118110236227" bottom="0.11811023622047245" header="0.31496062992125984" footer="0.31496062992125984"/>
  <pageSetup paperSize="9" scale="11" fitToHeight="0" orientation="landscape" r:id="rId1"/>
  <headerFooter differentOddEven="1" differentFirst="1">
    <firstHeader>&amp;C1</firstHeader>
  </headerFooter>
  <rowBreaks count="8" manualBreakCount="8">
    <brk id="51" max="9" man="1"/>
    <brk id="70" max="9" man="1"/>
    <brk id="89" max="9" man="1"/>
    <brk id="110" max="9" man="1"/>
    <brk id="129" max="9" man="1"/>
    <brk id="145" max="9" man="1"/>
    <brk id="163" max="9" man="1"/>
    <brk id="18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2026</vt:lpstr>
      <vt:lpstr>'2026'!Область_печати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defence84</dc:creator>
  <cp:lastModifiedBy>zagalny301_2</cp:lastModifiedBy>
  <cp:lastPrinted>2025-09-30T12:57:12Z</cp:lastPrinted>
  <dcterms:created xsi:type="dcterms:W3CDTF">2025-05-22T05:58:24Z</dcterms:created>
  <dcterms:modified xsi:type="dcterms:W3CDTF">2025-09-30T12:57:29Z</dcterms:modified>
</cp:coreProperties>
</file>