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r7\Desktop\Виконком_вересень\ПРОЄКТИ\ДСП\Рішення 1182 ВМР верес\"/>
    </mc:Choice>
  </mc:AlternateContent>
  <bookViews>
    <workbookView xWindow="0" yWindow="0" windowWidth="28800" windowHeight="11340"/>
  </bookViews>
  <sheets>
    <sheet name="2026 (2)" sheetId="2" r:id="rId1"/>
    <sheet name="2026" sheetId="1" r:id="rId2"/>
  </sheets>
  <definedNames>
    <definedName name="_xlnm.Print_Area" localSheetId="1">'2026'!$A$1:$I$194</definedName>
    <definedName name="_xlnm.Print_Area" localSheetId="0">'2026 (2)'!$A$1:$I$196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G49" i="1" l="1"/>
  <c r="G96" i="1"/>
  <c r="G98" i="2" l="1"/>
  <c r="H98" i="2" s="1"/>
  <c r="G50" i="2"/>
  <c r="G186" i="2"/>
  <c r="H185" i="2"/>
  <c r="H186" i="2" s="1"/>
  <c r="G161" i="2"/>
  <c r="H155" i="2"/>
  <c r="H161" i="2" s="1"/>
  <c r="G149" i="2"/>
  <c r="H147" i="2"/>
  <c r="H149" i="2" s="1"/>
  <c r="G145" i="2"/>
  <c r="H143" i="2"/>
  <c r="H145" i="2" s="1"/>
  <c r="G141" i="2"/>
  <c r="H128" i="2"/>
  <c r="H141" i="2" s="1"/>
  <c r="G122" i="2"/>
  <c r="H122" i="2" s="1"/>
  <c r="H105" i="2"/>
  <c r="H97" i="2"/>
  <c r="G91" i="2"/>
  <c r="H91" i="2" s="1"/>
  <c r="H88" i="2"/>
  <c r="G85" i="2"/>
  <c r="H85" i="2" s="1"/>
  <c r="G84" i="2"/>
  <c r="H84" i="2" s="1"/>
  <c r="G82" i="2"/>
  <c r="H80" i="2"/>
  <c r="H82" i="2" s="1"/>
  <c r="G78" i="2"/>
  <c r="I77" i="2"/>
  <c r="I78" i="2" s="1"/>
  <c r="H77" i="2"/>
  <c r="H78" i="2" s="1"/>
  <c r="H67" i="2"/>
  <c r="G66" i="2"/>
  <c r="G75" i="2" s="1"/>
  <c r="H61" i="2"/>
  <c r="H60" i="2"/>
  <c r="H59" i="2"/>
  <c r="H64" i="2" s="1"/>
  <c r="H54" i="2"/>
  <c r="H50" i="2"/>
  <c r="G49" i="2"/>
  <c r="H49" i="2" s="1"/>
  <c r="G48" i="2"/>
  <c r="H48" i="2" s="1"/>
  <c r="G47" i="2"/>
  <c r="H47" i="2" s="1"/>
  <c r="H45" i="2"/>
  <c r="H43" i="2"/>
  <c r="H41" i="2"/>
  <c r="H35" i="2"/>
  <c r="H33" i="2"/>
  <c r="H30" i="2"/>
  <c r="H28" i="2"/>
  <c r="G27" i="2"/>
  <c r="H27" i="2" s="1"/>
  <c r="G25" i="2"/>
  <c r="H25" i="2" s="1"/>
  <c r="H23" i="2"/>
  <c r="H15" i="2"/>
  <c r="H12" i="2"/>
  <c r="G10" i="2"/>
  <c r="G57" i="2" l="1"/>
  <c r="H66" i="2"/>
  <c r="H75" i="2" s="1"/>
  <c r="H126" i="2"/>
  <c r="G126" i="2"/>
  <c r="G187" i="2" s="1"/>
  <c r="H10" i="2"/>
  <c r="H57" i="2" s="1"/>
  <c r="H187" i="2" s="1"/>
  <c r="G64" i="1"/>
  <c r="G46" i="1" l="1"/>
  <c r="G26" i="1"/>
  <c r="G24" i="1"/>
  <c r="G83" i="1" l="1"/>
  <c r="G82" i="1"/>
  <c r="G48" i="1"/>
  <c r="G47" i="1"/>
  <c r="G9" i="1"/>
  <c r="G56" i="1" l="1"/>
  <c r="G147" i="1" l="1"/>
  <c r="G139" i="1"/>
  <c r="H126" i="1"/>
  <c r="H139" i="1" s="1"/>
  <c r="H65" i="1" l="1"/>
  <c r="G184" i="1" l="1"/>
  <c r="H183" i="1"/>
  <c r="H184" i="1" s="1"/>
  <c r="G159" i="1"/>
  <c r="H153" i="1"/>
  <c r="H159" i="1" s="1"/>
  <c r="H145" i="1"/>
  <c r="H147" i="1" s="1"/>
  <c r="G143" i="1"/>
  <c r="H141" i="1"/>
  <c r="H143" i="1" s="1"/>
  <c r="G120" i="1" l="1"/>
  <c r="H120" i="1" s="1"/>
  <c r="H103" i="1"/>
  <c r="H96" i="1" l="1"/>
  <c r="H95" i="1"/>
  <c r="G89" i="1"/>
  <c r="H89" i="1" s="1"/>
  <c r="H86" i="1" l="1"/>
  <c r="H83" i="1"/>
  <c r="G80" i="1"/>
  <c r="H78" i="1"/>
  <c r="H80" i="1" s="1"/>
  <c r="G76" i="1"/>
  <c r="H75" i="1"/>
  <c r="H76" i="1" s="1"/>
  <c r="G73" i="1"/>
  <c r="H64" i="1"/>
  <c r="G62" i="1"/>
  <c r="H59" i="1"/>
  <c r="H60" i="1"/>
  <c r="H58" i="1"/>
  <c r="H53" i="1"/>
  <c r="H49" i="1"/>
  <c r="H48" i="1"/>
  <c r="H47" i="1"/>
  <c r="H46" i="1"/>
  <c r="H44" i="1"/>
  <c r="H42" i="1"/>
  <c r="H82" i="1" l="1"/>
  <c r="H124" i="1" s="1"/>
  <c r="G124" i="1"/>
  <c r="G185" i="1" s="1"/>
  <c r="G205" i="1" s="1"/>
  <c r="H73" i="1"/>
  <c r="H62" i="1"/>
  <c r="H40" i="1" l="1"/>
  <c r="H34" i="1"/>
  <c r="H32" i="1" l="1"/>
  <c r="H29" i="1"/>
  <c r="H27" i="1"/>
  <c r="H26" i="1"/>
  <c r="H24" i="1"/>
  <c r="H22" i="1"/>
  <c r="H14" i="1" l="1"/>
  <c r="H11" i="1"/>
  <c r="H9" i="1"/>
  <c r="H56" i="1" l="1"/>
  <c r="H185" i="1" s="1"/>
  <c r="I75" i="1" l="1"/>
  <c r="I76" i="1" l="1"/>
</calcChain>
</file>

<file path=xl/sharedStrings.xml><?xml version="1.0" encoding="utf-8"?>
<sst xmlns="http://schemas.openxmlformats.org/spreadsheetml/2006/main" count="619" uniqueCount="153">
  <si>
    <t>№ п/п</t>
  </si>
  <si>
    <t>1. Матеріальна допомога окремим категоріям мешканців міста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</si>
  <si>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</si>
  <si>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</si>
  <si>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</si>
  <si>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</si>
  <si>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</si>
  <si>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</si>
  <si>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</si>
  <si>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</si>
  <si>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</si>
  <si>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</si>
  <si>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</si>
  <si>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</si>
  <si>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</si>
  <si>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</si>
  <si>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</si>
  <si>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6.5</t>
  </si>
  <si>
    <t>1.18</t>
  </si>
  <si>
    <t>Виконавці</t>
  </si>
  <si>
    <t>Джерела фінансування</t>
  </si>
  <si>
    <t>Бюджет Криво-            різької міської територіальної громади</t>
  </si>
  <si>
    <t>1.16</t>
  </si>
  <si>
    <t>1.17</t>
  </si>
  <si>
    <t>*</t>
  </si>
  <si>
    <t>Усього за розділом 1</t>
  </si>
  <si>
    <t>2. Фінансова підтримка Криворізьких міських організацій,  об’єднань і товариств ветеранів війни</t>
  </si>
  <si>
    <t>2.1</t>
  </si>
  <si>
    <t>2.2</t>
  </si>
  <si>
    <t>2.3</t>
  </si>
  <si>
    <t>Усього за розділом 2</t>
  </si>
  <si>
    <t>3.1</t>
  </si>
  <si>
    <t>3.2</t>
  </si>
  <si>
    <t>Усього за розділом 3</t>
  </si>
  <si>
    <t>Усього за розділом 4</t>
  </si>
  <si>
    <t>5. Компенсація за пільговий та безоплатний проїзд</t>
  </si>
  <si>
    <t>Усього за розділом 5</t>
  </si>
  <si>
    <t>6. Інші видатки</t>
  </si>
  <si>
    <t>6.1</t>
  </si>
  <si>
    <t>6.2</t>
  </si>
  <si>
    <t>6.3</t>
  </si>
  <si>
    <t>6.4</t>
  </si>
  <si>
    <t>6.6</t>
  </si>
  <si>
    <t>6.7</t>
  </si>
  <si>
    <t>6.8</t>
  </si>
  <si>
    <t>Усього за розділом 6</t>
  </si>
  <si>
    <t>7. Утримання комунальних установ соціальної сфери</t>
  </si>
  <si>
    <t>Усього за розділом 8</t>
  </si>
  <si>
    <t>Усього за розділом 10</t>
  </si>
  <si>
    <t>Державний бюджет</t>
  </si>
  <si>
    <t>Усього за розділом 11</t>
  </si>
  <si>
    <t>Разом</t>
  </si>
  <si>
    <t>Усього за розділом 7</t>
  </si>
  <si>
    <t>Усього за розділом 9</t>
  </si>
  <si>
    <t>Стро- ки вико-нання, роки</t>
  </si>
  <si>
    <t xml:space="preserve">Забезпечення транспортних перевезень </t>
  </si>
  <si>
    <t>Департамент соціальної політики виконкому Кри-ворізької міської ради</t>
  </si>
  <si>
    <t>Бюджет Криворізької місь-кої територіальної громади</t>
  </si>
  <si>
    <t>Надання матеріальної допомоги учас-никам бойових дій у Афганістані, на території інших держав, сім’ям загиб-лих, померлих учасників бойових дій у Афганістані та на території інших держав</t>
  </si>
  <si>
    <t>Надання матеріальної допомоги  сім’ям  працівників органів Міністерств внут-рішніх справ і надзвичайних ситуацій України, які загинули під час виконан-ня службових обов’язків, колишнім працівникам з інвалідністю Міністер-ства внутрішніх справ України</t>
  </si>
  <si>
    <t xml:space="preserve">Перелік                                                             заходів Програми </t>
  </si>
  <si>
    <t>2025</t>
  </si>
  <si>
    <t>Надання матеріальної допомоги меш-канцям міста, які постраждали внаслі-док катастрофи на Чорнобильській ато-мній електростанції</t>
  </si>
  <si>
    <t>Усього, грн</t>
  </si>
  <si>
    <t>Соціальна підтримка мешканців</t>
  </si>
  <si>
    <t xml:space="preserve">Орієнтовні обсяги видатків, грн
</t>
  </si>
  <si>
    <t>Очікувані результати</t>
  </si>
  <si>
    <t>Надання матеріальної допомоги  сім’ям, дітям військовослужбовців, які загинули (померли), пропали безвісти в зоні проведення АТО та ООС або пере-бувають у полоні</t>
  </si>
  <si>
    <t>Надання матеріальної допомоги  осо-бам з інвалідністю, що пов’язана з учас-тю в АТО та ООС, військовою агресією Російської Федерації проти України</t>
  </si>
  <si>
    <t>Надання матеріальної допомоги сім’ям військовослужбовців (резервістів, вій-ськовозобов’язаних, добровольців), які загинули або померли внаслідок пора-нення, контузії чи каліцтва, одержаних під час захисту  Батьківщини  або  вико-</t>
  </si>
  <si>
    <t>нання інших обов’язків військової служби, унаслідок військової агресії Ро-сійської Федерації проти України</t>
  </si>
  <si>
    <t>Надання матеріальної допомоги членам сімей цивільних громадян, загиблих (по-мерлих) на території  м. Кривого Рогу внаслідок військової агресії Російської Федерації</t>
  </si>
  <si>
    <t>Надання матеріальної допомоги меш-канцям міста на лікування, поховання та тим, які опинилися в скрутному мате-ріальному становищі</t>
  </si>
  <si>
    <t>Надання матеріальної допомоги особам з інвалідністю, на дітей з інвалідністю</t>
  </si>
  <si>
    <t>Надання матеріальної допомоги на ок-ремі категорії дітей</t>
  </si>
  <si>
    <t>Надання матеріальної допомоги меш-канцям за рахунок обласного бюджету</t>
  </si>
  <si>
    <t>обласний бюджет</t>
  </si>
  <si>
    <t>Департамент соціальної політики виконкому Кри-ворізької міської ради,</t>
  </si>
  <si>
    <t>Фінансова підтримка Громадської орга-нізації «ОБ'ЄДНАННЯ СОЛДАТ-СЬКИХ МАТЕРІВ ТА РОДИН ЗАХИС-НИКІВ, ЗАХИСНИЦЬ КРИВОРІЖЖЯ»</t>
  </si>
  <si>
    <t>Фінансова підтримка Криворізької місь-кої організації ветеранів</t>
  </si>
  <si>
    <t>Надання матеріальної допомоги меш-канцям міста у зв’язку з непередбачува-ними обставинами (хвороба, пожежа, по-</t>
  </si>
  <si>
    <t>Надання матеріальної допомоги грома-дянам на виготовлення та встановлення намогильних споруд військовослуж-бовцям, загиблим (померлим), які захи-щали незалежність, суверенітет та тери-торіальну цілісність України</t>
  </si>
  <si>
    <t>Забезпечення компенсації за проїзд місь-ким комунальним авто-, електротранс-портом загального користування відпо-відно до рішень міської ради та її викон-кому</t>
  </si>
  <si>
    <t>Департамент соціальної політики виконкому Кри-ворізької міської ради, Комунальні підприємства «Швидкісний трамвай», «Міський тролейбус»</t>
  </si>
  <si>
    <t>Департамент соціальної політики виконкому Кри-ворізької міської ради, підприємства-постачаль-ники послуг (за згодою)</t>
  </si>
  <si>
    <t>Управління охорони здо-ров’я виконкому Криво-різької міської ради</t>
  </si>
  <si>
    <t xml:space="preserve">Видатки на поштове обслуговування Програми  </t>
  </si>
  <si>
    <t>Надання компенсацій громадян, які ма-ють особливі та особливі трудові зас-луги перед Батьківщиною</t>
  </si>
  <si>
    <t>Видатки, пов’язані з виконанням за-ходів Програми (витрати на висвітлен-ня в медіа діяльності департаменту со-ціальної політики виконкому Криво-різької міської ради, судові збори та ін.)</t>
  </si>
  <si>
    <t>Забезпечення продуктами харчування цивільного населення, у тому числі ін-ших територіальних громад, з ураху-ванням супутніх витрат, пов’язаних з транспортуванням, охороною місць складування та ін., згідно з порядками, затвердженими відповідними рішен-нями виконкому міської ради; придбан-ня предметів та матеріалів для облаш-тування місць тимчасового перебуван-ня внутрішньо переміщених (евакуйо-ваних) осіб</t>
  </si>
  <si>
    <t>Забезпечення безкоштовним зубопроте-зуванням пільгових категорій громадян</t>
  </si>
  <si>
    <t>Забезпечення проведення заходів до пам’ятних дат і подій соціального спрямування</t>
  </si>
  <si>
    <t>Департаменти соціальної політики, освіти і науки виконкому Криворізької міської ради</t>
  </si>
  <si>
    <t>державний бюджет</t>
  </si>
  <si>
    <t xml:space="preserve">Фінансова підтримка Комунального не-комерційного підприємства «Сервісний офіс «Ветеран» Криворізької міської ради </t>
  </si>
  <si>
    <t>Фінансова підтримка Комунального некомерційного підприємства «Сервіс-ний офіс «Ветеран» Криворізької місь-кої ради для оплати праці фахівців із супроводу ветеранів війни та демобілі-зованих осіб</t>
  </si>
  <si>
    <t>8. Функціонування багатофункціональних електронних карток</t>
  </si>
  <si>
    <t xml:space="preserve">9. Надання компенсацій фізичним особам, які надають соціальні послуги 
з догляду без здійснення підприємницької діяльності на професійній та непрофесійній основі
</t>
  </si>
  <si>
    <t>10.1</t>
  </si>
  <si>
    <t>10.2</t>
  </si>
  <si>
    <t xml:space="preserve">Державний бюджет </t>
  </si>
  <si>
    <t>11.2</t>
  </si>
  <si>
    <t xml:space="preserve">Покриття витрат на оплату комуналь-них послуг закладів, установ та органі-зацій, у приміщеннях яких в умовах воєнного стану на безоплатній основі розміщуються  внутрішньо переміщені особи </t>
  </si>
  <si>
    <t>11.1</t>
  </si>
  <si>
    <t>Усього за розділом 12</t>
  </si>
  <si>
    <t>Забезпечення реєстрації та перереєстра-ції отриманих транспортних засобів</t>
  </si>
  <si>
    <t xml:space="preserve">Надання матеріальної допомоги ветеранам Другої світової війни </t>
  </si>
  <si>
    <t>Щомісячна компенсація витрат на оплату житлово-комунальних послуг окремим категоріям мешканців міста</t>
  </si>
  <si>
    <t xml:space="preserve">Функціонування багатофункціональних електронних карток   </t>
  </si>
  <si>
    <t>Надання компенсацій фізичним особам, які надають соціальні послуги  з догляду без здійснення підприємницької діяль-ності на професійній та непрофесійній основі</t>
  </si>
  <si>
    <t>Надання матеріальної допомоги одному з членів сімей при народженні дітей</t>
  </si>
  <si>
    <t>Фінансова підтримка Криворізької міської організації ветеранів війни в Афганістані</t>
  </si>
  <si>
    <t xml:space="preserve">                       Продовження додатка 2
                                       </t>
  </si>
  <si>
    <t xml:space="preserve">                     Продовження додатка 2</t>
  </si>
  <si>
    <t xml:space="preserve">                                Продовження додатка 2
                                       </t>
  </si>
  <si>
    <t xml:space="preserve">                      Продовження додатка 2
                                       </t>
  </si>
  <si>
    <t xml:space="preserve">     Продовження додатка 2</t>
  </si>
  <si>
    <t>ПРОГРАМА 
соціальної підтримки населення у 2017–2028 роках
Перелік завдань і заходів за рахунок загального фонду</t>
  </si>
  <si>
    <t>Надання матеріальної допомоги учас-никам бойових дій з числа демобілізо-ваних/звільнених, які брали участь в АТО та ООС, відсічі агресії Російської Федерації проти України</t>
  </si>
  <si>
    <t>Надання матеріальної допомоги реабілі-тованим особам</t>
  </si>
  <si>
    <t>Надання матеріальної допомоги бійцям-добровольцям в АТО та ООС</t>
  </si>
  <si>
    <t xml:space="preserve">Часткове відшкодування Комунально-му підприємству «Сансервіс» витрат на житлово-комунальні послуги для внут-рішньо переміщених  осіб та інших осіб, які проживають у будинках модульного типу </t>
  </si>
  <si>
    <t>Департамент соціальної політики виконкому Кри-ворізької міської ради, Комунальне підприєм-ство «Сансервіс» Криво-різької міської ради</t>
  </si>
  <si>
    <t xml:space="preserve">Забезпечення безкоштовним харчуван-ням працівників правоохоронних орга-нів, військовослужбовців Збройних сил України, задіяних у виконанні завдань територіального захисту міста Кривого Рогу, евакуйованих мешканців, у тому числі з інших територіальних громад, а також мешканців міста, житло яких непридатне (пошкоджене) для подаль-шого проживання внаслідок збройної агресії Російської Федерації, придбання медикаментів, товарів (посуд, пальне, мийні засоби тощо на випадок виник-неннення надзвичайних ситуацій), пов’я-заних з наданням та організацією харчу-вання, забезпеченням умов проживання </t>
  </si>
  <si>
    <t xml:space="preserve">Соціальна підтримка евакуйва-них мешкан-ців, у тому числі з ін-ших тери-торіальних громад, а також меш-канців міс-та, житло яких непри-датне (пош-коджене) для подаль-шого про-живання </t>
  </si>
  <si>
    <t>внаслідок збройної агресії Ро-сійської Фе-дерації, пра-цівників та військово-службовців, задіяних у виконанні територіаль-ного захис-ту міста Кри-вого Рогу в умовах воєн-ного стану</t>
  </si>
  <si>
    <t>у тому числі компенсація на  покриття витрат на оплату комунальних послуг закладів, установ та організацій, у прищеннях яких в умовах воєнного стану на безоплатній основі розмі-щуються внутрішньо переміщені  особи</t>
  </si>
  <si>
    <t xml:space="preserve">Утримання Комунальних установ «Бу-динок милосердя «Затишок», «Будинок милосердя» Криворізької міської ради,  </t>
  </si>
  <si>
    <t>Поліпшення умов прожи-вання грома-</t>
  </si>
  <si>
    <t>дян похило-го віку та осіб з інва-лідністю, які потребують постійного стороннього догляду, по-бутового та медичного обслугову-вання, у то-му числі вну-трішньо пе-реміщених осіб</t>
  </si>
  <si>
    <t>10.  Фінансова підтримка Комунального некомерційного підприємства «Сервісний офіс «Ветеран» Криворізької міської ради</t>
  </si>
  <si>
    <r>
      <t>Субвенція з місцевого бюджету на реалізацію публічного інвестиційного проєкту з виплати грошової компенсації за належні для отримання жилі приміщення для сімей осіб, визначених пунктами 2–5 частини першої статті 10</t>
    </r>
    <r>
      <rPr>
        <vertAlign val="superscript"/>
        <sz val="103"/>
        <rFont val="Times New Roman"/>
        <family val="1"/>
        <charset val="204"/>
      </rPr>
      <t>1</t>
    </r>
    <r>
      <rPr>
        <sz val="103"/>
        <rFont val="Times New Roman"/>
        <family val="1"/>
        <charset val="204"/>
      </rPr>
      <t xml:space="preserve"> Закону України «Про статус ветеранів війни, гарантії їх соціального захисту», для осіб з інвалідністю   I-II  групи,  яка настала внаслідок поранення, контузії, каліцтва або захворювання, одержаних під час безпосередньої участі в антитеро-</t>
    </r>
  </si>
  <si>
    <t>ристичній  операції, 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Росій-ської Федерації проти України, визна-чених пунктами 11–14 частини другої статті 7 Закону України «Про статус ветеранів війни, гарантії їх соціального захисту», та які потребують поліпшен-ня житлових умов, за рахунок відпо-відної субвенції  з державного бюджету</t>
  </si>
  <si>
    <t>Обласний бюджет</t>
  </si>
  <si>
    <t>**</t>
  </si>
  <si>
    <t>Оплата поховання та супутніх послуг на поховання військовослужбовців, за-гиблих або померлих  унаслідок вій-ськової агресії Російської Федерації проти України, які проходили службу у військових частинах, розташованих у Кривому Розі, за життя не були заре-єстровані в місті й призивалися на вій-ськову службу районними територіаль-ними центрами комплектування та со-ціальної підтримки Кривого Рогу</t>
  </si>
  <si>
    <t>Виконком Криворізької міської ради</t>
  </si>
  <si>
    <t>* Виплати здійснюються в порядку, передбаченому окремим рішенням виконкому міської ради.</t>
  </si>
  <si>
    <t xml:space="preserve">** Забезпечення фінансового ресурсу в межах обсягів, передбачених в державному та обласному бюджетах на такі цілі на відповідний бюджетний рік. </t>
  </si>
  <si>
    <t>11. Робота з міжбюджетними трансфертами</t>
  </si>
  <si>
    <t>Департамент соціальної політики, управління з питань надзвичайних си-туацій та цивільного за-хисту населення виконав-чого комітету Криворізь-кої міської ради, відділ взаємодії з правоохорон-ними органами та обо-ронної роботи апарату міської  ради і виконко-му</t>
  </si>
  <si>
    <t>інші місцеві бюджети</t>
  </si>
  <si>
    <t>Бюджет Криворізької міської територіальної громади</t>
  </si>
  <si>
    <t>ховання, стихійне лихо метеороло-гічного характеру, ліквідація наслідків збройної агресії Російської Федерації, пов’язаних з пошкодженням (руйнуван-ням*) нерухомого майна, тощо) та окремим пільговим категоріям</t>
  </si>
  <si>
    <t>12.  Реалізація проєкту «EU4Recovery – Розширення можливостей громад в Україні» у межах Програми розвитку Організації Об’єднаних Націй в Україні</t>
  </si>
  <si>
    <t>4. Надання компенсацій громадянам, які мають особливі та особливі трудові заслуги перед Батьківщиною</t>
  </si>
  <si>
    <t xml:space="preserve">3. Надання додаткових соціальних гарантій на оплату житлово-комунальних послуг  </t>
  </si>
  <si>
    <t xml:space="preserve">            Керуюча справами виконкому                                                                                                                                                                                                                   </t>
  </si>
  <si>
    <t xml:space="preserve">     Олена ШОВГЕЛЯ</t>
  </si>
  <si>
    <t xml:space="preserve">                                     Додаток 2
                                     до рішення міської ради</t>
  </si>
  <si>
    <t>Фінансова підтримка Громадської орга-нізації «ВІКІНГ М, КРИВИЙ РІГ»</t>
  </si>
  <si>
    <t>22.09.2025 №1151</t>
  </si>
  <si>
    <t xml:space="preserve">                 Додаток 2
                 до рішення виконкому міської ради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</si>
</sst>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yr"/>
      <charset val="204"/>
    </font>
    <font>
      <sz val="45"/>
      <name val="Times New Roman"/>
      <family val="1"/>
      <charset val="204"/>
    </font>
    <font>
      <sz val="42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90"/>
      <name val="Times New Roman"/>
      <family val="1"/>
      <charset val="204"/>
    </font>
    <font>
      <sz val="90"/>
      <name val="Times New Roman"/>
      <family val="1"/>
      <charset val="204"/>
    </font>
    <font>
      <b/>
      <i/>
      <sz val="100"/>
      <name val="Times New Roman"/>
      <family val="1"/>
      <charset val="204"/>
    </font>
    <font>
      <i/>
      <sz val="90"/>
      <name val="Times New Roman"/>
      <family val="1"/>
      <charset val="204"/>
    </font>
    <font>
      <sz val="100"/>
      <name val="Times New Roman"/>
      <family val="1"/>
      <charset val="204"/>
    </font>
    <font>
      <sz val="100"/>
      <name val="Arial Cyr"/>
      <charset val="204"/>
    </font>
    <font>
      <b/>
      <sz val="100"/>
      <name val="Times New Roman"/>
      <family val="1"/>
      <charset val="204"/>
    </font>
    <font>
      <sz val="103"/>
      <name val="Times New Roman"/>
      <family val="1"/>
      <charset val="204"/>
    </font>
    <font>
      <sz val="103"/>
      <name val="Arial Cyr"/>
      <charset val="204"/>
    </font>
    <font>
      <b/>
      <i/>
      <sz val="130"/>
      <name val="Times New Roman"/>
      <family val="1"/>
      <charset val="204"/>
    </font>
    <font>
      <i/>
      <sz val="110"/>
      <name val="Times New Roman"/>
      <family val="1"/>
      <charset val="204"/>
    </font>
    <font>
      <b/>
      <i/>
      <sz val="105"/>
      <name val="Times New Roman"/>
      <family val="1"/>
      <charset val="204"/>
    </font>
    <font>
      <sz val="110"/>
      <name val="Times New Roman"/>
      <family val="1"/>
      <charset val="204"/>
    </font>
    <font>
      <sz val="110"/>
      <name val="Arial Cyr"/>
      <charset val="204"/>
    </font>
    <font>
      <b/>
      <i/>
      <sz val="103"/>
      <name val="Times New Roman"/>
      <family val="1"/>
      <charset val="204"/>
    </font>
    <font>
      <b/>
      <i/>
      <sz val="98"/>
      <name val="Times New Roman"/>
      <family val="1"/>
      <charset val="204"/>
    </font>
    <font>
      <vertAlign val="superscript"/>
      <sz val="103"/>
      <name val="Times New Roman"/>
      <family val="1"/>
      <charset val="204"/>
    </font>
    <font>
      <sz val="7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3" fontId="2" fillId="0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/>
    <xf numFmtId="0" fontId="7" fillId="0" borderId="3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3" xfId="0" applyFont="1" applyFill="1" applyBorder="1" applyAlignment="1"/>
    <xf numFmtId="4" fontId="8" fillId="2" borderId="0" xfId="0" applyNumberFormat="1" applyFont="1" applyFill="1" applyBorder="1" applyAlignment="1">
      <alignment horizontal="justify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4" fontId="6" fillId="2" borderId="3" xfId="0" applyNumberFormat="1" applyFont="1" applyFill="1" applyBorder="1" applyAlignment="1">
      <alignment horizontal="justify" vertical="top" wrapText="1"/>
    </xf>
    <xf numFmtId="0" fontId="9" fillId="0" borderId="0" xfId="0" applyFont="1" applyBorder="1" applyAlignment="1">
      <alignment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3" fontId="10" fillId="2" borderId="3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/>
    <xf numFmtId="0" fontId="8" fillId="2" borderId="0" xfId="0" applyFont="1" applyFill="1" applyAlignment="1"/>
    <xf numFmtId="4" fontId="6" fillId="2" borderId="0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4" fontId="6" fillId="2" borderId="4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Alignment="1"/>
    <xf numFmtId="4" fontId="11" fillId="2" borderId="0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justify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3" fontId="16" fillId="2" borderId="0" xfId="0" applyNumberFormat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Alignment="1">
      <alignment horizontal="left" wrapText="1"/>
    </xf>
    <xf numFmtId="4" fontId="11" fillId="2" borderId="3" xfId="0" applyNumberFormat="1" applyFont="1" applyFill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justify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1" fillId="0" borderId="0" xfId="0" applyFont="1" applyFill="1" applyBorder="1" applyAlignment="1">
      <alignment horizontal="left"/>
    </xf>
    <xf numFmtId="0" fontId="11" fillId="0" borderId="3" xfId="0" applyFont="1" applyFill="1" applyBorder="1" applyAlignment="1"/>
    <xf numFmtId="49" fontId="11" fillId="2" borderId="0" xfId="0" applyNumberFormat="1" applyFont="1" applyFill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3" fontId="14" fillId="2" borderId="0" xfId="0" applyNumberFormat="1" applyFont="1" applyFill="1" applyBorder="1" applyAlignment="1">
      <alignment horizontal="left" wrapText="1"/>
    </xf>
    <xf numFmtId="0" fontId="12" fillId="0" borderId="12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4" fontId="18" fillId="2" borderId="3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1" fillId="0" borderId="9" xfId="0" applyFont="1" applyBorder="1" applyAlignment="1">
      <alignment horizontal="justify" vertical="top" wrapText="1"/>
    </xf>
    <xf numFmtId="0" fontId="12" fillId="0" borderId="10" xfId="0" applyFont="1" applyBorder="1" applyAlignment="1">
      <alignment vertical="top" wrapText="1"/>
    </xf>
    <xf numFmtId="0" fontId="11" fillId="0" borderId="4" xfId="0" applyFont="1" applyBorder="1" applyAlignment="1">
      <alignment horizontal="justify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top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top" wrapText="1"/>
    </xf>
    <xf numFmtId="4" fontId="19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49" fontId="0" fillId="0" borderId="0" xfId="0" applyNumberFormat="1" applyBorder="1" applyAlignment="1">
      <alignment horizontal="center" vertical="top" wrapText="1"/>
    </xf>
    <xf numFmtId="4" fontId="11" fillId="2" borderId="0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justify" vertical="top" wrapText="1"/>
    </xf>
    <xf numFmtId="4" fontId="11" fillId="2" borderId="9" xfId="0" applyNumberFormat="1" applyFont="1" applyFill="1" applyBorder="1" applyAlignment="1">
      <alignment horizontal="justify" vertical="top" wrapText="1"/>
    </xf>
    <xf numFmtId="4" fontId="11" fillId="2" borderId="10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left" vertical="top" wrapText="1"/>
    </xf>
    <xf numFmtId="4" fontId="18" fillId="2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1" fillId="0" borderId="4" xfId="0" applyFont="1" applyBorder="1" applyAlignment="1">
      <alignment horizontal="justify" vertical="top" wrapText="1"/>
    </xf>
    <xf numFmtId="0" fontId="8" fillId="0" borderId="7" xfId="0" applyFont="1" applyFill="1" applyBorder="1" applyAlignment="1"/>
    <xf numFmtId="4" fontId="8" fillId="2" borderId="3" xfId="0" applyNumberFormat="1" applyFont="1" applyFill="1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left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Border="1" applyAlignment="1">
      <alignment horizontal="left" wrapText="1"/>
    </xf>
    <xf numFmtId="1" fontId="6" fillId="0" borderId="3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1" fontId="11" fillId="0" borderId="10" xfId="0" applyNumberFormat="1" applyFont="1" applyFill="1" applyBorder="1" applyAlignment="1">
      <alignment horizontal="center" vertical="top" wrapText="1"/>
    </xf>
    <xf numFmtId="1" fontId="11" fillId="0" borderId="9" xfId="0" applyNumberFormat="1" applyFont="1" applyFill="1" applyBorder="1" applyAlignment="1">
      <alignment horizontal="center" vertical="top" wrapText="1"/>
    </xf>
    <xf numFmtId="4" fontId="16" fillId="2" borderId="0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Border="1" applyAlignment="1">
      <alignment horizontal="right" wrapText="1"/>
    </xf>
    <xf numFmtId="1" fontId="8" fillId="0" borderId="3" xfId="0" applyNumberFormat="1" applyFont="1" applyFill="1" applyBorder="1" applyAlignment="1">
      <alignment horizontal="justify" vertical="top" wrapText="1"/>
    </xf>
    <xf numFmtId="1" fontId="8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justify" vertical="top" wrapText="1"/>
    </xf>
    <xf numFmtId="4" fontId="11" fillId="2" borderId="5" xfId="0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top" wrapText="1"/>
    </xf>
    <xf numFmtId="4" fontId="11" fillId="2" borderId="13" xfId="0" applyNumberFormat="1" applyFont="1" applyFill="1" applyBorder="1" applyAlignment="1">
      <alignment horizontal="center" vertical="top" wrapText="1"/>
    </xf>
    <xf numFmtId="4" fontId="11" fillId="2" borderId="14" xfId="0" applyNumberFormat="1" applyFont="1" applyFill="1" applyBorder="1" applyAlignment="1">
      <alignment horizontal="center" vertical="top" wrapText="1"/>
    </xf>
    <xf numFmtId="4" fontId="11" fillId="2" borderId="15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0" fontId="12" fillId="0" borderId="3" xfId="0" applyFont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4" fontId="11" fillId="2" borderId="10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justify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justify" vertical="top" wrapText="1"/>
    </xf>
    <xf numFmtId="4" fontId="11" fillId="2" borderId="9" xfId="0" applyNumberFormat="1" applyFont="1" applyFill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0" fontId="12" fillId="0" borderId="10" xfId="0" applyFont="1" applyBorder="1" applyAlignment="1">
      <alignment vertical="top" wrapText="1"/>
    </xf>
    <xf numFmtId="3" fontId="14" fillId="2" borderId="0" xfId="0" applyNumberFormat="1" applyFont="1" applyFill="1" applyBorder="1" applyAlignment="1">
      <alignment horizontal="left" wrapText="1"/>
    </xf>
    <xf numFmtId="4" fontId="11" fillId="2" borderId="3" xfId="0" applyNumberFormat="1" applyFont="1" applyFill="1" applyBorder="1" applyAlignment="1">
      <alignment horizontal="left" vertical="top" wrapText="1"/>
    </xf>
    <xf numFmtId="3" fontId="16" fillId="2" borderId="0" xfId="0" applyNumberFormat="1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justify"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3" fontId="14" fillId="2" borderId="0" xfId="0" applyNumberFormat="1" applyFont="1" applyFill="1" applyAlignment="1">
      <alignment horizontal="left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justify" vertical="top" wrapText="1"/>
    </xf>
    <xf numFmtId="0" fontId="12" fillId="0" borderId="0" xfId="0" applyFont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justify"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top" wrapText="1"/>
    </xf>
    <xf numFmtId="4" fontId="11" fillId="2" borderId="2" xfId="0" applyNumberFormat="1" applyFont="1" applyFill="1" applyBorder="1" applyAlignment="1">
      <alignment horizontal="left" vertical="top" wrapText="1"/>
    </xf>
    <xf numFmtId="4" fontId="11" fillId="2" borderId="5" xfId="0" applyNumberFormat="1" applyFont="1" applyFill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1" fillId="0" borderId="4" xfId="0" applyFont="1" applyBorder="1" applyAlignment="1">
      <alignment horizontal="justify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21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left" wrapText="1"/>
    </xf>
    <xf numFmtId="4" fontId="1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5" fillId="2" borderId="3" xfId="0" applyNumberFormat="1" applyFont="1" applyFill="1" applyBorder="1" applyAlignment="1">
      <alignment horizontal="center" vertical="top" wrapText="1"/>
    </xf>
    <xf numFmtId="4" fontId="15" fillId="2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justify" vertical="top" wrapText="1"/>
    </xf>
    <xf numFmtId="4" fontId="11" fillId="2" borderId="9" xfId="0" applyNumberFormat="1" applyFont="1" applyFill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3" fontId="14" fillId="2" borderId="0" xfId="0" applyNumberFormat="1" applyFont="1" applyFill="1" applyAlignment="1">
      <alignment horizontal="right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left" vertical="top" wrapText="1"/>
    </xf>
    <xf numFmtId="4" fontId="11" fillId="2" borderId="5" xfId="0" applyNumberFormat="1" applyFont="1" applyFill="1" applyBorder="1" applyAlignment="1">
      <alignment horizontal="left" vertical="top" wrapText="1"/>
    </xf>
    <xf numFmtId="4" fontId="11" fillId="2" borderId="2" xfId="0" applyNumberFormat="1" applyFont="1" applyFill="1" applyBorder="1" applyAlignment="1">
      <alignment horizontal="justify" vertical="top" wrapText="1"/>
    </xf>
    <xf numFmtId="4" fontId="11" fillId="2" borderId="13" xfId="0" applyNumberFormat="1" applyFont="1" applyFill="1" applyBorder="1" applyAlignment="1">
      <alignment horizontal="justify" vertical="top" wrapText="1"/>
    </xf>
    <xf numFmtId="4" fontId="11" fillId="2" borderId="5" xfId="0" applyNumberFormat="1" applyFont="1" applyFill="1" applyBorder="1" applyAlignment="1">
      <alignment horizontal="justify" vertical="top" wrapText="1"/>
    </xf>
    <xf numFmtId="4" fontId="11" fillId="2" borderId="15" xfId="0" applyNumberFormat="1" applyFont="1" applyFill="1" applyBorder="1" applyAlignment="1">
      <alignment horizontal="justify" vertical="top" wrapText="1"/>
    </xf>
    <xf numFmtId="3" fontId="11" fillId="2" borderId="2" xfId="0" applyNumberFormat="1" applyFont="1" applyFill="1" applyBorder="1" applyAlignment="1">
      <alignment horizontal="center" vertical="top" wrapText="1"/>
    </xf>
    <xf numFmtId="3" fontId="11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center" vertical="top" wrapText="1"/>
    </xf>
    <xf numFmtId="4" fontId="11" fillId="2" borderId="6" xfId="0" applyNumberFormat="1" applyFont="1" applyFill="1" applyBorder="1" applyAlignment="1">
      <alignment horizontal="justify" vertical="top" wrapText="1"/>
    </xf>
    <xf numFmtId="4" fontId="11" fillId="2" borderId="7" xfId="0" applyNumberFormat="1" applyFont="1" applyFill="1" applyBorder="1" applyAlignment="1">
      <alignment horizontal="justify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justify" vertical="top" wrapText="1"/>
    </xf>
    <xf numFmtId="49" fontId="11" fillId="2" borderId="4" xfId="0" applyNumberFormat="1" applyFont="1" applyFill="1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9" xfId="0" applyBorder="1" applyAlignment="1">
      <alignment horizontal="justify" vertical="top" wrapText="1"/>
    </xf>
    <xf numFmtId="4" fontId="11" fillId="2" borderId="9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4" fontId="11" fillId="2" borderId="10" xfId="0" applyNumberFormat="1" applyFont="1" applyFill="1" applyBorder="1" applyAlignment="1">
      <alignment horizontal="justify" vertical="top" wrapText="1"/>
    </xf>
    <xf numFmtId="49" fontId="11" fillId="2" borderId="9" xfId="0" applyNumberFormat="1" applyFont="1" applyFill="1" applyBorder="1" applyAlignment="1">
      <alignment horizontal="justify" vertical="top" wrapText="1"/>
    </xf>
    <xf numFmtId="4" fontId="11" fillId="2" borderId="12" xfId="0" applyNumberFormat="1" applyFont="1" applyFill="1" applyBorder="1" applyAlignment="1">
      <alignment horizontal="justify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3" fontId="16" fillId="2" borderId="0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Border="1" applyAlignment="1">
      <alignment horizontal="right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4" fontId="8" fillId="2" borderId="2" xfId="0" applyNumberFormat="1" applyFont="1" applyFill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4" fontId="11" fillId="2" borderId="9" xfId="0" applyNumberFormat="1" applyFont="1" applyFill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left" vertical="top" wrapText="1"/>
    </xf>
    <xf numFmtId="4" fontId="6" fillId="2" borderId="7" xfId="0" applyNumberFormat="1" applyFont="1" applyFill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6" fillId="2" borderId="8" xfId="0" applyNumberFormat="1" applyFont="1" applyFill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4" fontId="8" fillId="2" borderId="2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4" fontId="11" fillId="2" borderId="13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4" fontId="8" fillId="2" borderId="4" xfId="0" applyNumberFormat="1" applyFont="1" applyFill="1" applyBorder="1" applyAlignment="1">
      <alignment horizontal="justify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justify" vertical="top" wrapText="1"/>
    </xf>
    <xf numFmtId="0" fontId="0" fillId="0" borderId="7" xfId="0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4" fontId="8" fillId="2" borderId="9" xfId="0" applyNumberFormat="1" applyFont="1" applyFill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4" fontId="8" fillId="2" borderId="9" xfId="0" applyNumberFormat="1" applyFont="1" applyFill="1" applyBorder="1" applyAlignment="1">
      <alignment horizontal="center" vertical="top" wrapText="1"/>
    </xf>
    <xf numFmtId="3" fontId="14" fillId="2" borderId="0" xfId="0" applyNumberFormat="1" applyFont="1" applyFill="1" applyBorder="1" applyAlignment="1">
      <alignment horizontal="left" wrapText="1"/>
    </xf>
    <xf numFmtId="0" fontId="12" fillId="0" borderId="9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3" xfId="0" applyFont="1" applyBorder="1" applyAlignment="1">
      <alignment vertical="top" wrapText="1"/>
    </xf>
    <xf numFmtId="0" fontId="12" fillId="0" borderId="10" xfId="0" applyFont="1" applyBorder="1" applyAlignment="1">
      <alignment horizontal="justify" vertical="top" wrapText="1"/>
    </xf>
    <xf numFmtId="0" fontId="12" fillId="0" borderId="12" xfId="0" applyFont="1" applyBorder="1" applyAlignment="1">
      <alignment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15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3" xfId="0" applyFont="1" applyBorder="1" applyAlignment="1"/>
    <xf numFmtId="0" fontId="12" fillId="0" borderId="10" xfId="0" applyFont="1" applyBorder="1" applyAlignment="1"/>
    <xf numFmtId="0" fontId="12" fillId="0" borderId="12" xfId="0" applyFont="1" applyBorder="1" applyAlignment="1"/>
    <xf numFmtId="0" fontId="12" fillId="0" borderId="5" xfId="0" applyFont="1" applyBorder="1" applyAlignment="1"/>
    <xf numFmtId="0" fontId="12" fillId="0" borderId="15" xfId="0" applyFont="1" applyBorder="1" applyAlignment="1"/>
    <xf numFmtId="0" fontId="12" fillId="0" borderId="9" xfId="0" applyFont="1" applyBorder="1" applyAlignment="1"/>
    <xf numFmtId="0" fontId="12" fillId="0" borderId="4" xfId="0" applyFont="1" applyBorder="1" applyAlignment="1"/>
    <xf numFmtId="0" fontId="12" fillId="0" borderId="9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4" fontId="11" fillId="2" borderId="10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2" fillId="0" borderId="15" xfId="0" applyFont="1" applyBorder="1" applyAlignment="1">
      <alignment horizontal="justify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justify" vertical="top" wrapText="1"/>
    </xf>
    <xf numFmtId="3" fontId="12" fillId="0" borderId="9" xfId="0" applyNumberFormat="1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2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1" fillId="0" borderId="2" xfId="0" applyFont="1" applyBorder="1" applyAlignment="1">
      <alignment horizontal="justify" vertical="top" wrapText="1"/>
    </xf>
    <xf numFmtId="0" fontId="12" fillId="0" borderId="10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1" fillId="0" borderId="9" xfId="0" applyFont="1" applyBorder="1" applyAlignment="1">
      <alignment horizontal="justify" vertical="top" wrapText="1"/>
    </xf>
    <xf numFmtId="0" fontId="0" fillId="0" borderId="4" xfId="0" applyBorder="1" applyAlignment="1">
      <alignment vertical="top" wrapText="1"/>
    </xf>
    <xf numFmtId="0" fontId="11" fillId="0" borderId="4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justify" vertical="top" wrapText="1"/>
    </xf>
    <xf numFmtId="1" fontId="11" fillId="0" borderId="9" xfId="0" applyNumberFormat="1" applyFont="1" applyFill="1" applyBorder="1" applyAlignment="1">
      <alignment horizontal="justify" vertical="top" wrapText="1"/>
    </xf>
    <xf numFmtId="1" fontId="11" fillId="0" borderId="2" xfId="0" applyNumberFormat="1" applyFont="1" applyFill="1" applyBorder="1" applyAlignment="1">
      <alignment horizontal="justify" vertical="top" wrapText="1"/>
    </xf>
    <xf numFmtId="1" fontId="11" fillId="0" borderId="13" xfId="0" applyNumberFormat="1" applyFont="1" applyFill="1" applyBorder="1" applyAlignment="1">
      <alignment horizontal="justify" vertical="top" wrapText="1"/>
    </xf>
    <xf numFmtId="1" fontId="11" fillId="0" borderId="10" xfId="0" applyNumberFormat="1" applyFont="1" applyFill="1" applyBorder="1" applyAlignment="1">
      <alignment horizontal="justify" vertical="top" wrapText="1"/>
    </xf>
    <xf numFmtId="1" fontId="11" fillId="0" borderId="12" xfId="0" applyNumberFormat="1" applyFont="1" applyFill="1" applyBorder="1" applyAlignment="1">
      <alignment horizontal="justify" vertical="top" wrapText="1"/>
    </xf>
    <xf numFmtId="1" fontId="6" fillId="0" borderId="3" xfId="0" applyNumberFormat="1" applyFont="1" applyFill="1" applyBorder="1" applyAlignment="1">
      <alignment horizontal="left" vertical="center" wrapText="1"/>
    </xf>
    <xf numFmtId="4" fontId="18" fillId="2" borderId="6" xfId="0" applyNumberFormat="1" applyFont="1" applyFill="1" applyBorder="1" applyAlignment="1">
      <alignment horizontal="left" vertical="top" wrapText="1"/>
    </xf>
    <xf numFmtId="4" fontId="18" fillId="2" borderId="7" xfId="0" applyNumberFormat="1" applyFont="1" applyFill="1" applyBorder="1" applyAlignment="1">
      <alignment horizontal="left" vertical="top" wrapText="1"/>
    </xf>
    <xf numFmtId="49" fontId="18" fillId="0" borderId="6" xfId="0" applyNumberFormat="1" applyFont="1" applyFill="1" applyBorder="1" applyAlignment="1">
      <alignment horizontal="center" vertical="top" wrapText="1"/>
    </xf>
    <xf numFmtId="49" fontId="18" fillId="0" borderId="8" xfId="0" applyNumberFormat="1" applyFont="1" applyFill="1" applyBorder="1" applyAlignment="1">
      <alignment horizontal="center" vertical="top" wrapText="1"/>
    </xf>
    <xf numFmtId="49" fontId="18" fillId="0" borderId="11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justify" vertical="top" wrapText="1"/>
    </xf>
    <xf numFmtId="49" fontId="8" fillId="2" borderId="9" xfId="0" applyNumberFormat="1" applyFont="1" applyFill="1" applyBorder="1" applyAlignment="1">
      <alignment horizontal="justify" vertical="top" wrapText="1"/>
    </xf>
    <xf numFmtId="49" fontId="8" fillId="2" borderId="4" xfId="0" applyNumberFormat="1" applyFont="1" applyFill="1" applyBorder="1" applyAlignment="1">
      <alignment horizontal="justify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3" fontId="14" fillId="2" borderId="11" xfId="0" applyNumberFormat="1" applyFont="1" applyFill="1" applyBorder="1" applyAlignment="1">
      <alignment horizontal="center" wrapText="1"/>
    </xf>
    <xf numFmtId="3" fontId="14" fillId="2" borderId="14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1" fontId="11" fillId="0" borderId="4" xfId="0" applyNumberFormat="1" applyFont="1" applyFill="1" applyBorder="1" applyAlignment="1">
      <alignment horizontal="justify" vertical="top" wrapText="1"/>
    </xf>
    <xf numFmtId="3" fontId="13" fillId="2" borderId="0" xfId="0" applyNumberFormat="1" applyFont="1" applyFill="1" applyBorder="1" applyAlignment="1">
      <alignment horizontal="left" vertical="top"/>
    </xf>
    <xf numFmtId="4" fontId="13" fillId="2" borderId="0" xfId="0" applyNumberFormat="1" applyFont="1" applyFill="1" applyBorder="1" applyAlignment="1">
      <alignment horizontal="left" wrapText="1"/>
    </xf>
    <xf numFmtId="4" fontId="13" fillId="2" borderId="0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0" fillId="0" borderId="9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0" fillId="0" borderId="12" xfId="0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0" fillId="0" borderId="15" xfId="0" applyBorder="1" applyAlignment="1">
      <alignment horizontal="justify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P197"/>
  <sheetViews>
    <sheetView tabSelected="1" showRuler="0" showWhiteSpace="0" view="pageBreakPreview" topLeftCell="A22" zoomScale="14" zoomScaleNormal="10" zoomScaleSheetLayoutView="14" workbookViewId="0">
      <selection activeCell="A4" sqref="A4:I5"/>
    </sheetView>
  </sheetViews>
  <sheetFormatPr defaultColWidth="9.140625" defaultRowHeight="57.75" x14ac:dyDescent="0.8"/>
  <cols>
    <col min="1" max="1" width="44" style="11" customWidth="1"/>
    <col min="2" max="2" width="255.42578125" style="7" customWidth="1"/>
    <col min="3" max="3" width="79" style="7" customWidth="1"/>
    <col min="4" max="4" width="71.140625" style="108" customWidth="1"/>
    <col min="5" max="5" width="215" style="3" customWidth="1"/>
    <col min="6" max="6" width="243" style="8" customWidth="1"/>
    <col min="7" max="7" width="151" style="8" customWidth="1"/>
    <col min="8" max="8" width="144.42578125" style="8" customWidth="1"/>
    <col min="9" max="9" width="111.5703125" style="8" customWidth="1"/>
    <col min="10" max="10" width="21" style="1" bestFit="1" customWidth="1"/>
    <col min="11" max="11" width="44.140625" style="1" bestFit="1" customWidth="1"/>
    <col min="12" max="12" width="20.140625" style="1" customWidth="1"/>
    <col min="13" max="26" width="9.140625" style="1"/>
    <col min="27" max="27" width="62.5703125" style="1" bestFit="1" customWidth="1"/>
    <col min="28" max="562" width="9.140625" style="1"/>
    <col min="563" max="16384" width="9.140625" style="2"/>
  </cols>
  <sheetData>
    <row r="1" spans="1:562" ht="375.75" customHeight="1" x14ac:dyDescent="1.9">
      <c r="G1" s="203" t="s">
        <v>152</v>
      </c>
      <c r="H1" s="203"/>
      <c r="I1" s="203"/>
    </row>
    <row r="2" spans="1:562" ht="113.25" customHeight="1" x14ac:dyDescent="1.9">
      <c r="G2" s="393" t="s">
        <v>151</v>
      </c>
      <c r="H2" s="393"/>
      <c r="I2" s="393"/>
    </row>
    <row r="3" spans="1:562" ht="7.5" hidden="1" customHeight="1" x14ac:dyDescent="0.8"/>
    <row r="4" spans="1:562" s="9" customFormat="1" ht="409.6" customHeight="1" x14ac:dyDescent="0.9">
      <c r="A4" s="204" t="s">
        <v>117</v>
      </c>
      <c r="B4" s="204"/>
      <c r="C4" s="204"/>
      <c r="D4" s="204"/>
      <c r="E4" s="204"/>
      <c r="F4" s="204"/>
      <c r="G4" s="204"/>
      <c r="H4" s="204"/>
      <c r="I4" s="204"/>
    </row>
    <row r="5" spans="1:562" s="10" customFormat="1" ht="263.25" customHeight="1" x14ac:dyDescent="0.9">
      <c r="A5" s="392"/>
      <c r="B5" s="392"/>
      <c r="C5" s="392"/>
      <c r="D5" s="392"/>
      <c r="E5" s="392"/>
      <c r="F5" s="392"/>
      <c r="G5" s="392"/>
      <c r="H5" s="392"/>
      <c r="I5" s="39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</row>
    <row r="6" spans="1:562" s="14" customFormat="1" ht="292.5" customHeight="1" x14ac:dyDescent="1.6">
      <c r="A6" s="206" t="s">
        <v>0</v>
      </c>
      <c r="B6" s="207" t="s">
        <v>60</v>
      </c>
      <c r="C6" s="207"/>
      <c r="D6" s="207" t="s">
        <v>54</v>
      </c>
      <c r="E6" s="207" t="s">
        <v>19</v>
      </c>
      <c r="F6" s="207" t="s">
        <v>20</v>
      </c>
      <c r="G6" s="207" t="s">
        <v>65</v>
      </c>
      <c r="H6" s="207" t="s">
        <v>63</v>
      </c>
      <c r="I6" s="207" t="s">
        <v>66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</row>
    <row r="7" spans="1:562" s="16" customFormat="1" ht="409.6" customHeight="1" x14ac:dyDescent="1.6">
      <c r="A7" s="206"/>
      <c r="B7" s="207"/>
      <c r="C7" s="207"/>
      <c r="D7" s="207"/>
      <c r="E7" s="207"/>
      <c r="F7" s="207"/>
      <c r="G7" s="207"/>
      <c r="H7" s="207"/>
      <c r="I7" s="20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</row>
    <row r="8" spans="1:562" s="20" customFormat="1" ht="134.25" customHeight="1" x14ac:dyDescent="0.2">
      <c r="A8" s="17">
        <v>1</v>
      </c>
      <c r="B8" s="208">
        <v>2</v>
      </c>
      <c r="C8" s="208"/>
      <c r="D8" s="192">
        <v>3</v>
      </c>
      <c r="E8" s="192">
        <v>4</v>
      </c>
      <c r="F8" s="192">
        <v>5</v>
      </c>
      <c r="G8" s="192">
        <v>6</v>
      </c>
      <c r="H8" s="192">
        <v>7</v>
      </c>
      <c r="I8" s="192">
        <v>8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</row>
    <row r="9" spans="1:562" s="22" customFormat="1" ht="186.75" customHeight="1" x14ac:dyDescent="1.75">
      <c r="A9" s="389" t="s">
        <v>1</v>
      </c>
      <c r="B9" s="390"/>
      <c r="C9" s="390"/>
      <c r="D9" s="390"/>
      <c r="E9" s="390"/>
      <c r="F9" s="390"/>
      <c r="G9" s="390"/>
      <c r="H9" s="390"/>
      <c r="I9" s="39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</row>
    <row r="10" spans="1:562" s="46" customFormat="1" ht="307.5" customHeight="1" x14ac:dyDescent="1.8">
      <c r="A10" s="210" t="s">
        <v>2</v>
      </c>
      <c r="B10" s="211" t="s">
        <v>106</v>
      </c>
      <c r="C10" s="211"/>
      <c r="D10" s="210" t="s">
        <v>61</v>
      </c>
      <c r="E10" s="213" t="s">
        <v>56</v>
      </c>
      <c r="F10" s="213" t="s">
        <v>57</v>
      </c>
      <c r="G10" s="215">
        <f>702000-100000</f>
        <v>602000</v>
      </c>
      <c r="H10" s="215">
        <f>G10</f>
        <v>602000</v>
      </c>
      <c r="I10" s="217" t="s">
        <v>64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</row>
    <row r="11" spans="1:562" s="46" customFormat="1" ht="105.75" customHeight="1" x14ac:dyDescent="1.8">
      <c r="A11" s="210"/>
      <c r="B11" s="211"/>
      <c r="C11" s="211"/>
      <c r="D11" s="212"/>
      <c r="E11" s="214"/>
      <c r="F11" s="214"/>
      <c r="G11" s="216"/>
      <c r="H11" s="216"/>
      <c r="I11" s="217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</row>
    <row r="12" spans="1:562" s="46" customFormat="1" ht="409.5" customHeight="1" x14ac:dyDescent="1.8">
      <c r="A12" s="217" t="s">
        <v>3</v>
      </c>
      <c r="B12" s="217" t="s">
        <v>58</v>
      </c>
      <c r="C12" s="217"/>
      <c r="D12" s="210">
        <v>2025</v>
      </c>
      <c r="E12" s="217" t="s">
        <v>56</v>
      </c>
      <c r="F12" s="217" t="s">
        <v>57</v>
      </c>
      <c r="G12" s="215">
        <v>9821658</v>
      </c>
      <c r="H12" s="215">
        <f>G12</f>
        <v>9821658</v>
      </c>
      <c r="I12" s="218" t="s">
        <v>64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</row>
    <row r="13" spans="1:562" s="46" customFormat="1" ht="384.75" customHeight="1" x14ac:dyDescent="1.8">
      <c r="A13" s="217"/>
      <c r="B13" s="217"/>
      <c r="C13" s="217"/>
      <c r="D13" s="210"/>
      <c r="E13" s="217"/>
      <c r="F13" s="217"/>
      <c r="G13" s="215"/>
      <c r="H13" s="215"/>
      <c r="I13" s="219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</row>
    <row r="14" spans="1:562" s="46" customFormat="1" ht="28.5" customHeight="1" x14ac:dyDescent="1.8">
      <c r="A14" s="217"/>
      <c r="B14" s="217"/>
      <c r="C14" s="217"/>
      <c r="D14" s="210"/>
      <c r="E14" s="214"/>
      <c r="F14" s="214"/>
      <c r="G14" s="216"/>
      <c r="H14" s="216"/>
      <c r="I14" s="220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</row>
    <row r="15" spans="1:562" s="46" customFormat="1" ht="360" customHeight="1" x14ac:dyDescent="1.8">
      <c r="A15" s="217" t="s">
        <v>4</v>
      </c>
      <c r="B15" s="217" t="s">
        <v>59</v>
      </c>
      <c r="C15" s="217"/>
      <c r="D15" s="210">
        <v>2025</v>
      </c>
      <c r="E15" s="217" t="s">
        <v>140</v>
      </c>
      <c r="F15" s="217" t="s">
        <v>57</v>
      </c>
      <c r="G15" s="215">
        <v>184600</v>
      </c>
      <c r="H15" s="215">
        <f>G15</f>
        <v>184600</v>
      </c>
      <c r="I15" s="217" t="s">
        <v>64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</row>
    <row r="16" spans="1:562" s="46" customFormat="1" ht="377.25" customHeight="1" x14ac:dyDescent="1.8">
      <c r="A16" s="217"/>
      <c r="B16" s="217"/>
      <c r="C16" s="217"/>
      <c r="D16" s="210"/>
      <c r="E16" s="217"/>
      <c r="F16" s="217"/>
      <c r="G16" s="223"/>
      <c r="H16" s="223"/>
      <c r="I16" s="217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</row>
    <row r="17" spans="1:562" s="46" customFormat="1" ht="180" customHeight="1" x14ac:dyDescent="1.8">
      <c r="A17" s="217"/>
      <c r="B17" s="217"/>
      <c r="C17" s="217"/>
      <c r="D17" s="210"/>
      <c r="E17" s="217"/>
      <c r="F17" s="217"/>
      <c r="G17" s="223"/>
      <c r="H17" s="223"/>
      <c r="I17" s="217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</row>
    <row r="18" spans="1:562" s="46" customFormat="1" ht="408.75" customHeight="1" x14ac:dyDescent="1.8">
      <c r="A18" s="217"/>
      <c r="B18" s="217"/>
      <c r="C18" s="217"/>
      <c r="D18" s="210"/>
      <c r="E18" s="217"/>
      <c r="F18" s="217"/>
      <c r="G18" s="223"/>
      <c r="H18" s="223"/>
      <c r="I18" s="217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</row>
    <row r="19" spans="1:562" s="46" customFormat="1" ht="265.5" customHeight="1" x14ac:dyDescent="1.8">
      <c r="A19" s="221"/>
      <c r="B19" s="221"/>
      <c r="C19" s="221"/>
      <c r="D19" s="222"/>
      <c r="E19" s="221"/>
      <c r="F19" s="221"/>
      <c r="G19" s="223"/>
      <c r="H19" s="223"/>
      <c r="I19" s="221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</row>
    <row r="20" spans="1:562" s="46" customFormat="1" ht="174" customHeight="1" x14ac:dyDescent="1.8">
      <c r="A20" s="50"/>
      <c r="B20" s="50"/>
      <c r="C20" s="50"/>
      <c r="D20" s="109"/>
      <c r="E20" s="224">
        <v>2</v>
      </c>
      <c r="F20" s="224"/>
      <c r="G20" s="77"/>
      <c r="H20" s="77"/>
      <c r="I20" s="50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</row>
    <row r="21" spans="1:562" s="46" customFormat="1" ht="297.75" customHeight="1" x14ac:dyDescent="1.9">
      <c r="A21" s="47"/>
      <c r="B21" s="47"/>
      <c r="C21" s="47"/>
      <c r="D21" s="110"/>
      <c r="E21" s="47"/>
      <c r="F21" s="184"/>
      <c r="G21" s="225" t="s">
        <v>112</v>
      </c>
      <c r="H21" s="225"/>
      <c r="I21" s="22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</row>
    <row r="22" spans="1:562" s="46" customFormat="1" ht="117.75" customHeight="1" x14ac:dyDescent="1.8">
      <c r="A22" s="17">
        <v>1</v>
      </c>
      <c r="B22" s="226">
        <v>2</v>
      </c>
      <c r="C22" s="227"/>
      <c r="D22" s="192">
        <v>3</v>
      </c>
      <c r="E22" s="192">
        <v>4</v>
      </c>
      <c r="F22" s="192">
        <v>5</v>
      </c>
      <c r="G22" s="192">
        <v>6</v>
      </c>
      <c r="H22" s="192">
        <v>7</v>
      </c>
      <c r="I22" s="192">
        <v>8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</row>
    <row r="23" spans="1:562" s="46" customFormat="1" ht="408.75" customHeight="1" x14ac:dyDescent="1.8">
      <c r="A23" s="228" t="s">
        <v>5</v>
      </c>
      <c r="B23" s="230" t="s">
        <v>62</v>
      </c>
      <c r="C23" s="231"/>
      <c r="D23" s="234">
        <v>2025</v>
      </c>
      <c r="E23" s="230" t="s">
        <v>56</v>
      </c>
      <c r="F23" s="228" t="s">
        <v>57</v>
      </c>
      <c r="G23" s="236">
        <v>14374340</v>
      </c>
      <c r="H23" s="236">
        <f>G23</f>
        <v>14374340</v>
      </c>
      <c r="I23" s="244" t="s">
        <v>64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</row>
    <row r="24" spans="1:562" s="46" customFormat="1" ht="139.5" customHeight="1" x14ac:dyDescent="1.8">
      <c r="A24" s="229"/>
      <c r="B24" s="232"/>
      <c r="C24" s="233"/>
      <c r="D24" s="235"/>
      <c r="E24" s="232"/>
      <c r="F24" s="229"/>
      <c r="G24" s="237"/>
      <c r="H24" s="237"/>
      <c r="I24" s="24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</row>
    <row r="25" spans="1:562" s="45" customFormat="1" ht="409.6" customHeight="1" x14ac:dyDescent="1.8">
      <c r="A25" s="240" t="s">
        <v>6</v>
      </c>
      <c r="B25" s="230" t="s">
        <v>118</v>
      </c>
      <c r="C25" s="231"/>
      <c r="D25" s="240" t="s">
        <v>61</v>
      </c>
      <c r="E25" s="242" t="s">
        <v>56</v>
      </c>
      <c r="F25" s="242" t="s">
        <v>57</v>
      </c>
      <c r="G25" s="236">
        <f>6450000-2500000</f>
        <v>3950000</v>
      </c>
      <c r="H25" s="236">
        <f>G25</f>
        <v>3950000</v>
      </c>
      <c r="I25" s="244" t="s">
        <v>64</v>
      </c>
    </row>
    <row r="26" spans="1:562" s="45" customFormat="1" ht="324" customHeight="1" x14ac:dyDescent="1.8">
      <c r="A26" s="241"/>
      <c r="B26" s="232"/>
      <c r="C26" s="233"/>
      <c r="D26" s="241"/>
      <c r="E26" s="243"/>
      <c r="F26" s="243"/>
      <c r="G26" s="237"/>
      <c r="H26" s="237"/>
      <c r="I26" s="244"/>
    </row>
    <row r="27" spans="1:562" s="45" customFormat="1" ht="409.6" customHeight="1" x14ac:dyDescent="1.8">
      <c r="A27" s="163" t="s">
        <v>7</v>
      </c>
      <c r="B27" s="238" t="s">
        <v>119</v>
      </c>
      <c r="C27" s="239"/>
      <c r="D27" s="163" t="s">
        <v>61</v>
      </c>
      <c r="E27" s="191" t="s">
        <v>56</v>
      </c>
      <c r="F27" s="191" t="s">
        <v>57</v>
      </c>
      <c r="G27" s="169">
        <f>45000-20000</f>
        <v>25000</v>
      </c>
      <c r="H27" s="169">
        <f>G27</f>
        <v>25000</v>
      </c>
      <c r="I27" s="193" t="s">
        <v>64</v>
      </c>
    </row>
    <row r="28" spans="1:562" s="45" customFormat="1" ht="235.5" customHeight="1" x14ac:dyDescent="1.8">
      <c r="A28" s="240" t="s">
        <v>8</v>
      </c>
      <c r="B28" s="230" t="s">
        <v>120</v>
      </c>
      <c r="C28" s="231"/>
      <c r="D28" s="240" t="s">
        <v>61</v>
      </c>
      <c r="E28" s="242" t="s">
        <v>56</v>
      </c>
      <c r="F28" s="242" t="s">
        <v>57</v>
      </c>
      <c r="G28" s="236">
        <v>10000</v>
      </c>
      <c r="H28" s="236">
        <f>G28</f>
        <v>10000</v>
      </c>
      <c r="I28" s="211" t="s">
        <v>64</v>
      </c>
    </row>
    <row r="29" spans="1:562" s="45" customFormat="1" ht="174" customHeight="1" x14ac:dyDescent="1.8">
      <c r="A29" s="241"/>
      <c r="B29" s="232"/>
      <c r="C29" s="233"/>
      <c r="D29" s="241"/>
      <c r="E29" s="243"/>
      <c r="F29" s="243"/>
      <c r="G29" s="237"/>
      <c r="H29" s="237"/>
      <c r="I29" s="211"/>
    </row>
    <row r="30" spans="1:562" s="45" customFormat="1" ht="174" customHeight="1" x14ac:dyDescent="1.8">
      <c r="A30" s="245" t="s">
        <v>9</v>
      </c>
      <c r="B30" s="230" t="s">
        <v>67</v>
      </c>
      <c r="C30" s="248"/>
      <c r="D30" s="240">
        <v>2025</v>
      </c>
      <c r="E30" s="242" t="s">
        <v>56</v>
      </c>
      <c r="F30" s="242" t="s">
        <v>57</v>
      </c>
      <c r="G30" s="236">
        <v>10350400</v>
      </c>
      <c r="H30" s="236">
        <f>G30</f>
        <v>10350400</v>
      </c>
      <c r="I30" s="211" t="s">
        <v>64</v>
      </c>
    </row>
    <row r="31" spans="1:562" s="45" customFormat="1" ht="409.6" customHeight="1" x14ac:dyDescent="1.8">
      <c r="A31" s="246"/>
      <c r="B31" s="249"/>
      <c r="C31" s="250"/>
      <c r="D31" s="253"/>
      <c r="E31" s="255"/>
      <c r="F31" s="255"/>
      <c r="G31" s="256"/>
      <c r="H31" s="256"/>
      <c r="I31" s="211"/>
      <c r="S31" s="78"/>
    </row>
    <row r="32" spans="1:562" s="45" customFormat="1" ht="60.75" customHeight="1" x14ac:dyDescent="1.8">
      <c r="A32" s="247"/>
      <c r="B32" s="251"/>
      <c r="C32" s="252"/>
      <c r="D32" s="254"/>
      <c r="E32" s="220"/>
      <c r="F32" s="220"/>
      <c r="G32" s="237"/>
      <c r="H32" s="237"/>
      <c r="I32" s="211"/>
    </row>
    <row r="33" spans="1:10" s="45" customFormat="1" ht="297.75" customHeight="1" x14ac:dyDescent="1.8">
      <c r="A33" s="257" t="s">
        <v>10</v>
      </c>
      <c r="B33" s="230" t="s">
        <v>68</v>
      </c>
      <c r="C33" s="248"/>
      <c r="D33" s="240">
        <v>2025</v>
      </c>
      <c r="E33" s="242" t="s">
        <v>56</v>
      </c>
      <c r="F33" s="242" t="s">
        <v>57</v>
      </c>
      <c r="G33" s="236">
        <v>7237000</v>
      </c>
      <c r="H33" s="236">
        <f>G33</f>
        <v>7237000</v>
      </c>
      <c r="I33" s="211" t="s">
        <v>64</v>
      </c>
    </row>
    <row r="34" spans="1:10" s="45" customFormat="1" ht="249" customHeight="1" x14ac:dyDescent="1.8">
      <c r="A34" s="258"/>
      <c r="B34" s="259"/>
      <c r="C34" s="250"/>
      <c r="D34" s="253"/>
      <c r="E34" s="255"/>
      <c r="F34" s="255"/>
      <c r="G34" s="256"/>
      <c r="H34" s="256"/>
      <c r="I34" s="211"/>
    </row>
    <row r="35" spans="1:10" s="79" customFormat="1" ht="409.6" customHeight="1" x14ac:dyDescent="1.8">
      <c r="A35" s="269" t="s">
        <v>11</v>
      </c>
      <c r="B35" s="217" t="s">
        <v>69</v>
      </c>
      <c r="C35" s="221"/>
      <c r="D35" s="210">
        <v>2025</v>
      </c>
      <c r="E35" s="213" t="s">
        <v>56</v>
      </c>
      <c r="F35" s="213" t="s">
        <v>57</v>
      </c>
      <c r="G35" s="215">
        <v>60000000</v>
      </c>
      <c r="H35" s="215">
        <f>G35</f>
        <v>60000000</v>
      </c>
      <c r="I35" s="262" t="s">
        <v>64</v>
      </c>
    </row>
    <row r="36" spans="1:10" s="79" customFormat="1" ht="345.75" customHeight="1" x14ac:dyDescent="1.8">
      <c r="A36" s="269"/>
      <c r="B36" s="221"/>
      <c r="C36" s="221"/>
      <c r="D36" s="223"/>
      <c r="E36" s="221"/>
      <c r="F36" s="221"/>
      <c r="G36" s="215"/>
      <c r="H36" s="215"/>
      <c r="I36" s="263"/>
    </row>
    <row r="37" spans="1:10" s="45" customFormat="1" ht="134.25" customHeight="1" x14ac:dyDescent="1.8">
      <c r="A37" s="80"/>
      <c r="B37" s="264"/>
      <c r="C37" s="264"/>
      <c r="D37" s="190"/>
      <c r="E37" s="265">
        <v>3</v>
      </c>
      <c r="F37" s="265"/>
      <c r="G37" s="184"/>
      <c r="H37" s="184"/>
      <c r="I37" s="147"/>
    </row>
    <row r="38" spans="1:10" s="45" customFormat="1" ht="352.5" customHeight="1" x14ac:dyDescent="1.9">
      <c r="A38" s="80"/>
      <c r="B38" s="190"/>
      <c r="C38" s="190"/>
      <c r="D38" s="190"/>
      <c r="E38" s="81"/>
      <c r="F38" s="184"/>
      <c r="G38" s="266" t="s">
        <v>114</v>
      </c>
      <c r="H38" s="266"/>
      <c r="I38" s="266"/>
    </row>
    <row r="39" spans="1:10" s="45" customFormat="1" ht="143.25" customHeight="1" x14ac:dyDescent="1.8">
      <c r="A39" s="25">
        <v>1</v>
      </c>
      <c r="B39" s="267">
        <v>2</v>
      </c>
      <c r="C39" s="268"/>
      <c r="D39" s="173">
        <v>3</v>
      </c>
      <c r="E39" s="173">
        <v>4</v>
      </c>
      <c r="F39" s="173">
        <v>5</v>
      </c>
      <c r="G39" s="173">
        <v>6</v>
      </c>
      <c r="H39" s="173">
        <v>7</v>
      </c>
      <c r="I39" s="192">
        <v>8</v>
      </c>
    </row>
    <row r="40" spans="1:10" s="45" customFormat="1" ht="395.25" customHeight="1" x14ac:dyDescent="1.8">
      <c r="A40" s="191"/>
      <c r="B40" s="230" t="s">
        <v>70</v>
      </c>
      <c r="C40" s="231"/>
      <c r="D40" s="169"/>
      <c r="E40" s="170"/>
      <c r="F40" s="170"/>
      <c r="G40" s="166"/>
      <c r="H40" s="166"/>
      <c r="I40" s="177"/>
    </row>
    <row r="41" spans="1:10" s="45" customFormat="1" ht="399.75" customHeight="1" x14ac:dyDescent="1.8">
      <c r="A41" s="242" t="s">
        <v>12</v>
      </c>
      <c r="B41" s="230" t="s">
        <v>81</v>
      </c>
      <c r="C41" s="231"/>
      <c r="D41" s="240">
        <v>2025</v>
      </c>
      <c r="E41" s="213" t="s">
        <v>56</v>
      </c>
      <c r="F41" s="213" t="s">
        <v>57</v>
      </c>
      <c r="G41" s="236">
        <v>56200000</v>
      </c>
      <c r="H41" s="236">
        <f>G41</f>
        <v>56200000</v>
      </c>
      <c r="I41" s="244" t="s">
        <v>64</v>
      </c>
    </row>
    <row r="42" spans="1:10" s="45" customFormat="1" ht="408.75" customHeight="1" x14ac:dyDescent="1.8">
      <c r="A42" s="260"/>
      <c r="B42" s="259"/>
      <c r="C42" s="261"/>
      <c r="D42" s="253"/>
      <c r="E42" s="221"/>
      <c r="F42" s="221"/>
      <c r="G42" s="237"/>
      <c r="H42" s="237"/>
      <c r="I42" s="244"/>
    </row>
    <row r="43" spans="1:10" s="45" customFormat="1" ht="409.6" customHeight="1" x14ac:dyDescent="1.8">
      <c r="A43" s="242" t="s">
        <v>13</v>
      </c>
      <c r="B43" s="230" t="s">
        <v>71</v>
      </c>
      <c r="C43" s="248"/>
      <c r="D43" s="240" t="s">
        <v>61</v>
      </c>
      <c r="E43" s="217" t="s">
        <v>56</v>
      </c>
      <c r="F43" s="217" t="s">
        <v>57</v>
      </c>
      <c r="G43" s="236">
        <v>16050000</v>
      </c>
      <c r="H43" s="236">
        <f>G43</f>
        <v>16050000</v>
      </c>
      <c r="I43" s="244" t="s">
        <v>64</v>
      </c>
    </row>
    <row r="44" spans="1:10" s="45" customFormat="1" ht="285" customHeight="1" x14ac:dyDescent="1.8">
      <c r="A44" s="260"/>
      <c r="B44" s="259"/>
      <c r="C44" s="250"/>
      <c r="D44" s="253"/>
      <c r="E44" s="217"/>
      <c r="F44" s="217"/>
      <c r="G44" s="256"/>
      <c r="H44" s="256"/>
      <c r="I44" s="244"/>
    </row>
    <row r="45" spans="1:10" s="23" customFormat="1" ht="409.6" customHeight="1" x14ac:dyDescent="1.75">
      <c r="A45" s="242" t="s">
        <v>14</v>
      </c>
      <c r="B45" s="271" t="s">
        <v>72</v>
      </c>
      <c r="C45" s="248"/>
      <c r="D45" s="240" t="s">
        <v>61</v>
      </c>
      <c r="E45" s="217" t="s">
        <v>56</v>
      </c>
      <c r="F45" s="217" t="s">
        <v>57</v>
      </c>
      <c r="G45" s="236">
        <v>22543630</v>
      </c>
      <c r="H45" s="236">
        <f>G45</f>
        <v>22543630</v>
      </c>
      <c r="I45" s="272" t="s">
        <v>64</v>
      </c>
      <c r="J45" s="134"/>
    </row>
    <row r="46" spans="1:10" s="21" customFormat="1" ht="122.25" customHeight="1" x14ac:dyDescent="1.75">
      <c r="A46" s="243"/>
      <c r="B46" s="251"/>
      <c r="C46" s="252"/>
      <c r="D46" s="253"/>
      <c r="E46" s="217"/>
      <c r="F46" s="217"/>
      <c r="G46" s="256"/>
      <c r="H46" s="256"/>
      <c r="I46" s="273"/>
    </row>
    <row r="47" spans="1:10" s="21" customFormat="1" ht="409.5" x14ac:dyDescent="1.75">
      <c r="A47" s="162" t="s">
        <v>15</v>
      </c>
      <c r="B47" s="230" t="s">
        <v>73</v>
      </c>
      <c r="C47" s="248"/>
      <c r="D47" s="163" t="s">
        <v>61</v>
      </c>
      <c r="E47" s="174" t="s">
        <v>56</v>
      </c>
      <c r="F47" s="174" t="s">
        <v>57</v>
      </c>
      <c r="G47" s="164">
        <f>51966266+2000000</f>
        <v>53966266</v>
      </c>
      <c r="H47" s="164">
        <f>G47</f>
        <v>53966266</v>
      </c>
      <c r="I47" s="172" t="s">
        <v>64</v>
      </c>
    </row>
    <row r="48" spans="1:10" s="21" customFormat="1" ht="408.75" customHeight="1" x14ac:dyDescent="1.75">
      <c r="A48" s="170" t="s">
        <v>16</v>
      </c>
      <c r="B48" s="271" t="s">
        <v>110</v>
      </c>
      <c r="C48" s="248"/>
      <c r="D48" s="163" t="s">
        <v>61</v>
      </c>
      <c r="E48" s="174" t="s">
        <v>56</v>
      </c>
      <c r="F48" s="174" t="s">
        <v>57</v>
      </c>
      <c r="G48" s="164">
        <f>110000-80000</f>
        <v>30000</v>
      </c>
      <c r="H48" s="164">
        <f>G48</f>
        <v>30000</v>
      </c>
      <c r="I48" s="172" t="s">
        <v>64</v>
      </c>
    </row>
    <row r="49" spans="1:31" s="21" customFormat="1" ht="400.5" customHeight="1" x14ac:dyDescent="1.75">
      <c r="A49" s="170" t="s">
        <v>22</v>
      </c>
      <c r="B49" s="230" t="s">
        <v>74</v>
      </c>
      <c r="C49" s="248"/>
      <c r="D49" s="164" t="s">
        <v>61</v>
      </c>
      <c r="E49" s="174" t="s">
        <v>56</v>
      </c>
      <c r="F49" s="174" t="s">
        <v>57</v>
      </c>
      <c r="G49" s="164">
        <f>3012000+1255000</f>
        <v>4267000</v>
      </c>
      <c r="H49" s="164">
        <f>G49</f>
        <v>4267000</v>
      </c>
      <c r="I49" s="172" t="s">
        <v>64</v>
      </c>
    </row>
    <row r="50" spans="1:31" s="21" customFormat="1" ht="409.6" customHeight="1" x14ac:dyDescent="1.75">
      <c r="A50" s="186" t="s">
        <v>23</v>
      </c>
      <c r="B50" s="270" t="s">
        <v>80</v>
      </c>
      <c r="C50" s="221"/>
      <c r="D50" s="121" t="s">
        <v>61</v>
      </c>
      <c r="E50" s="174" t="s">
        <v>77</v>
      </c>
      <c r="F50" s="174" t="s">
        <v>57</v>
      </c>
      <c r="G50" s="177">
        <f>129450007</f>
        <v>129450007</v>
      </c>
      <c r="H50" s="177">
        <f>G50</f>
        <v>129450007</v>
      </c>
      <c r="I50" s="183" t="s">
        <v>64</v>
      </c>
    </row>
    <row r="51" spans="1:31" s="21" customFormat="1" ht="171.75" customHeight="1" x14ac:dyDescent="1.75">
      <c r="A51" s="80"/>
      <c r="B51" s="264"/>
      <c r="C51" s="264"/>
      <c r="D51" s="190"/>
      <c r="E51" s="265">
        <v>4</v>
      </c>
      <c r="F51" s="265"/>
      <c r="G51" s="366" t="s">
        <v>115</v>
      </c>
      <c r="H51" s="366"/>
      <c r="I51" s="366"/>
    </row>
    <row r="52" spans="1:31" s="21" customFormat="1" ht="150.75" customHeight="1" x14ac:dyDescent="1.75">
      <c r="A52" s="80"/>
      <c r="B52" s="190"/>
      <c r="C52" s="190"/>
      <c r="D52" s="190"/>
      <c r="E52" s="81"/>
      <c r="F52" s="184"/>
      <c r="G52" s="367"/>
      <c r="H52" s="367"/>
      <c r="I52" s="367"/>
    </row>
    <row r="53" spans="1:31" s="21" customFormat="1" ht="139.5" customHeight="1" x14ac:dyDescent="1.75">
      <c r="A53" s="25">
        <v>1</v>
      </c>
      <c r="B53" s="267">
        <v>2</v>
      </c>
      <c r="C53" s="268"/>
      <c r="D53" s="173">
        <v>3</v>
      </c>
      <c r="E53" s="173">
        <v>4</v>
      </c>
      <c r="F53" s="155">
        <v>5</v>
      </c>
      <c r="G53" s="155">
        <v>6</v>
      </c>
      <c r="H53" s="155">
        <v>7</v>
      </c>
      <c r="I53" s="192">
        <v>8</v>
      </c>
    </row>
    <row r="54" spans="1:31" s="21" customFormat="1" ht="408.75" customHeight="1" x14ac:dyDescent="1.75">
      <c r="A54" s="271"/>
      <c r="B54" s="271" t="s">
        <v>143</v>
      </c>
      <c r="C54" s="248"/>
      <c r="D54" s="282"/>
      <c r="E54" s="271"/>
      <c r="F54" s="166" t="s">
        <v>76</v>
      </c>
      <c r="G54" s="156">
        <v>17481500</v>
      </c>
      <c r="H54" s="157">
        <f>G54</f>
        <v>17481500</v>
      </c>
      <c r="I54" s="284" t="s">
        <v>64</v>
      </c>
    </row>
    <row r="55" spans="1:31" s="21" customFormat="1" ht="327.75" customHeight="1" x14ac:dyDescent="1.75">
      <c r="A55" s="280"/>
      <c r="B55" s="280"/>
      <c r="C55" s="281"/>
      <c r="D55" s="283"/>
      <c r="E55" s="280"/>
      <c r="F55" s="195" t="s">
        <v>141</v>
      </c>
      <c r="G55" s="158">
        <v>8000000</v>
      </c>
      <c r="H55" s="159">
        <v>8000000</v>
      </c>
      <c r="I55" s="281"/>
    </row>
    <row r="56" spans="1:31" s="21" customFormat="1" ht="362.25" customHeight="1" x14ac:dyDescent="1.75">
      <c r="A56" s="162" t="s">
        <v>18</v>
      </c>
      <c r="B56" s="230" t="s">
        <v>75</v>
      </c>
      <c r="C56" s="248"/>
      <c r="D56" s="188" t="s">
        <v>61</v>
      </c>
      <c r="E56" s="170" t="s">
        <v>56</v>
      </c>
      <c r="F56" s="171" t="s">
        <v>133</v>
      </c>
      <c r="G56" s="165" t="s">
        <v>134</v>
      </c>
      <c r="H56" s="165" t="s">
        <v>134</v>
      </c>
      <c r="I56" s="172" t="s">
        <v>64</v>
      </c>
    </row>
    <row r="57" spans="1:31" s="21" customFormat="1" ht="144" customHeight="1" x14ac:dyDescent="1.75">
      <c r="A57" s="186"/>
      <c r="B57" s="274" t="s">
        <v>25</v>
      </c>
      <c r="C57" s="275"/>
      <c r="D57" s="111"/>
      <c r="E57" s="186"/>
      <c r="F57" s="186"/>
      <c r="G57" s="28">
        <f>G10+G12+G15+G23+G25+G27+G28+G30+G33+G35+G41+G43+G45+G47+G48+G49+G50+G54+G55</f>
        <v>414543401</v>
      </c>
      <c r="H57" s="28">
        <f>H10+H12+H15+H23+H25+H27+H28+H30+H33+H35+H41+H43+H45+H47+H48+H49+H50+H54+H55</f>
        <v>414543401</v>
      </c>
      <c r="I57" s="129"/>
    </row>
    <row r="58" spans="1:31" s="21" customFormat="1" ht="144" customHeight="1" x14ac:dyDescent="1.75">
      <c r="A58" s="276" t="s">
        <v>26</v>
      </c>
      <c r="B58" s="277"/>
      <c r="C58" s="277"/>
      <c r="D58" s="277"/>
      <c r="E58" s="277"/>
      <c r="F58" s="277"/>
      <c r="G58" s="277"/>
      <c r="H58" s="277"/>
      <c r="I58" s="278"/>
    </row>
    <row r="59" spans="1:31" s="21" customFormat="1" ht="387.75" customHeight="1" x14ac:dyDescent="1.75">
      <c r="A59" s="162" t="s">
        <v>27</v>
      </c>
      <c r="B59" s="230" t="s">
        <v>79</v>
      </c>
      <c r="C59" s="248"/>
      <c r="D59" s="188" t="s">
        <v>61</v>
      </c>
      <c r="E59" s="170" t="s">
        <v>56</v>
      </c>
      <c r="F59" s="171" t="s">
        <v>57</v>
      </c>
      <c r="G59" s="188">
        <v>960022</v>
      </c>
      <c r="H59" s="188">
        <f>G59</f>
        <v>960022</v>
      </c>
      <c r="I59" s="172" t="s">
        <v>64</v>
      </c>
      <c r="Y59" s="279">
        <v>42520</v>
      </c>
    </row>
    <row r="60" spans="1:31" s="21" customFormat="1" ht="377.25" customHeight="1" x14ac:dyDescent="1.75">
      <c r="A60" s="162" t="s">
        <v>28</v>
      </c>
      <c r="B60" s="230" t="s">
        <v>111</v>
      </c>
      <c r="C60" s="248"/>
      <c r="D60" s="188" t="s">
        <v>61</v>
      </c>
      <c r="E60" s="170" t="s">
        <v>56</v>
      </c>
      <c r="F60" s="174" t="s">
        <v>57</v>
      </c>
      <c r="G60" s="188">
        <v>97680</v>
      </c>
      <c r="H60" s="188">
        <f t="shared" ref="H60:H61" si="0">G60</f>
        <v>97680</v>
      </c>
      <c r="I60" s="172" t="s">
        <v>64</v>
      </c>
      <c r="Y60" s="220"/>
    </row>
    <row r="61" spans="1:31" s="21" customFormat="1" ht="409.6" customHeight="1" x14ac:dyDescent="1.75">
      <c r="A61" s="279" t="s">
        <v>29</v>
      </c>
      <c r="B61" s="230" t="s">
        <v>78</v>
      </c>
      <c r="C61" s="248"/>
      <c r="D61" s="285" t="s">
        <v>61</v>
      </c>
      <c r="E61" s="218" t="s">
        <v>56</v>
      </c>
      <c r="F61" s="218" t="s">
        <v>57</v>
      </c>
      <c r="G61" s="285">
        <v>42520</v>
      </c>
      <c r="H61" s="285">
        <f t="shared" si="0"/>
        <v>42520</v>
      </c>
      <c r="I61" s="279" t="s">
        <v>64</v>
      </c>
      <c r="O61" s="279"/>
    </row>
    <row r="62" spans="1:31" s="21" customFormat="1" ht="87.75" customHeight="1" x14ac:dyDescent="1.75">
      <c r="A62" s="287"/>
      <c r="B62" s="251"/>
      <c r="C62" s="252"/>
      <c r="D62" s="288" t="s">
        <v>61</v>
      </c>
      <c r="E62" s="289"/>
      <c r="F62" s="289"/>
      <c r="G62" s="254"/>
      <c r="H62" s="254"/>
      <c r="I62" s="220"/>
      <c r="O62" s="220"/>
    </row>
    <row r="63" spans="1:31" s="21" customFormat="1" ht="383.25" customHeight="1" x14ac:dyDescent="1.75">
      <c r="A63" s="168" t="s">
        <v>29</v>
      </c>
      <c r="B63" s="230" t="s">
        <v>150</v>
      </c>
      <c r="C63" s="248"/>
      <c r="D63" s="199">
        <v>2025</v>
      </c>
      <c r="E63" s="189" t="s">
        <v>56</v>
      </c>
      <c r="F63" s="189" t="s">
        <v>57</v>
      </c>
      <c r="G63" s="201">
        <v>280000</v>
      </c>
      <c r="H63" s="201">
        <v>280000</v>
      </c>
      <c r="I63" s="200" t="s">
        <v>64</v>
      </c>
      <c r="O63" s="50"/>
      <c r="AE63" s="279" t="s">
        <v>64</v>
      </c>
    </row>
    <row r="64" spans="1:31" s="21" customFormat="1" ht="129.75" customHeight="1" x14ac:dyDescent="1.75">
      <c r="A64" s="167"/>
      <c r="B64" s="274" t="s">
        <v>30</v>
      </c>
      <c r="C64" s="275"/>
      <c r="D64" s="28"/>
      <c r="E64" s="30"/>
      <c r="F64" s="31"/>
      <c r="G64" s="28">
        <f>G59+G60+G61+G63</f>
        <v>1380222</v>
      </c>
      <c r="H64" s="28">
        <f>H59+H60+H61+H63</f>
        <v>1380222</v>
      </c>
      <c r="I64" s="28"/>
      <c r="AE64" s="220"/>
    </row>
    <row r="65" spans="1:9" s="21" customFormat="1" ht="145.5" customHeight="1" x14ac:dyDescent="1.75">
      <c r="A65" s="276" t="s">
        <v>146</v>
      </c>
      <c r="B65" s="277"/>
      <c r="C65" s="277"/>
      <c r="D65" s="277"/>
      <c r="E65" s="277"/>
      <c r="F65" s="277"/>
      <c r="G65" s="277"/>
      <c r="H65" s="277"/>
      <c r="I65" s="277"/>
    </row>
    <row r="66" spans="1:9" s="162" customFormat="1" ht="406.5" customHeight="1" x14ac:dyDescent="0.2">
      <c r="A66" s="162" t="s">
        <v>31</v>
      </c>
      <c r="B66" s="271" t="s">
        <v>107</v>
      </c>
      <c r="C66" s="286"/>
      <c r="D66" s="188" t="s">
        <v>61</v>
      </c>
      <c r="E66" s="170" t="s">
        <v>56</v>
      </c>
      <c r="F66" s="170" t="s">
        <v>57</v>
      </c>
      <c r="G66" s="188">
        <f>13645294-3440000</f>
        <v>10205294</v>
      </c>
      <c r="H66" s="188">
        <f>G66</f>
        <v>10205294</v>
      </c>
      <c r="I66" s="194" t="s">
        <v>64</v>
      </c>
    </row>
    <row r="67" spans="1:9" s="21" customFormat="1" ht="96.75" customHeight="1" x14ac:dyDescent="1.75">
      <c r="A67" s="217" t="s">
        <v>32</v>
      </c>
      <c r="B67" s="217" t="s">
        <v>121</v>
      </c>
      <c r="C67" s="214"/>
      <c r="D67" s="215" t="s">
        <v>61</v>
      </c>
      <c r="E67" s="217" t="s">
        <v>122</v>
      </c>
      <c r="F67" s="217" t="s">
        <v>57</v>
      </c>
      <c r="G67" s="215">
        <v>3940035</v>
      </c>
      <c r="H67" s="215">
        <f>G67</f>
        <v>3940035</v>
      </c>
      <c r="I67" s="217" t="s">
        <v>64</v>
      </c>
    </row>
    <row r="68" spans="1:9" s="21" customFormat="1" ht="409.6" customHeight="1" x14ac:dyDescent="1.75">
      <c r="A68" s="214"/>
      <c r="B68" s="214"/>
      <c r="C68" s="214"/>
      <c r="D68" s="212"/>
      <c r="E68" s="217"/>
      <c r="F68" s="217"/>
      <c r="G68" s="215"/>
      <c r="H68" s="215"/>
      <c r="I68" s="217"/>
    </row>
    <row r="69" spans="1:9" s="21" customFormat="1" ht="292.5" customHeight="1" x14ac:dyDescent="1.75">
      <c r="A69" s="221"/>
      <c r="B69" s="221"/>
      <c r="C69" s="221"/>
      <c r="D69" s="223"/>
      <c r="E69" s="221"/>
      <c r="F69" s="221"/>
      <c r="G69" s="223"/>
      <c r="H69" s="223"/>
      <c r="I69" s="221"/>
    </row>
    <row r="70" spans="1:9" s="21" customFormat="1" ht="140.25" customHeight="1" x14ac:dyDescent="1.75">
      <c r="A70" s="32"/>
      <c r="B70" s="32"/>
      <c r="C70" s="32"/>
      <c r="D70" s="112"/>
      <c r="E70" s="265">
        <v>5</v>
      </c>
      <c r="F70" s="265"/>
      <c r="G70" s="184"/>
      <c r="H70" s="184"/>
      <c r="I70" s="55"/>
    </row>
    <row r="71" spans="1:9" s="21" customFormat="1" ht="96" customHeight="1" x14ac:dyDescent="1.9">
      <c r="A71" s="32"/>
      <c r="B71" s="32"/>
      <c r="C71" s="32"/>
      <c r="D71" s="112"/>
      <c r="E71" s="32"/>
      <c r="F71" s="184"/>
      <c r="G71" s="184"/>
      <c r="H71" s="203"/>
      <c r="I71" s="203"/>
    </row>
    <row r="72" spans="1:9" s="21" customFormat="1" ht="129" customHeight="1" x14ac:dyDescent="1.9">
      <c r="A72" s="32"/>
      <c r="B72" s="32"/>
      <c r="C72" s="32"/>
      <c r="D72" s="112"/>
      <c r="E72" s="32"/>
      <c r="F72" s="55"/>
      <c r="G72" s="225" t="s">
        <v>116</v>
      </c>
      <c r="H72" s="225"/>
      <c r="I72" s="225"/>
    </row>
    <row r="73" spans="1:9" s="21" customFormat="1" ht="129" customHeight="1" x14ac:dyDescent="1.9">
      <c r="A73" s="32"/>
      <c r="B73" s="32"/>
      <c r="C73" s="32"/>
      <c r="D73" s="112"/>
      <c r="E73" s="32"/>
      <c r="F73" s="55"/>
      <c r="G73" s="55"/>
      <c r="H73" s="187"/>
      <c r="I73" s="187"/>
    </row>
    <row r="74" spans="1:9" s="21" customFormat="1" ht="118.5" customHeight="1" x14ac:dyDescent="1.75">
      <c r="A74" s="25">
        <v>1</v>
      </c>
      <c r="B74" s="267">
        <v>2</v>
      </c>
      <c r="C74" s="290"/>
      <c r="D74" s="173">
        <v>3</v>
      </c>
      <c r="E74" s="173">
        <v>4</v>
      </c>
      <c r="F74" s="173">
        <v>5</v>
      </c>
      <c r="G74" s="173">
        <v>6</v>
      </c>
      <c r="H74" s="173">
        <v>7</v>
      </c>
      <c r="I74" s="173">
        <v>8</v>
      </c>
    </row>
    <row r="75" spans="1:9" s="21" customFormat="1" ht="127.5" customHeight="1" x14ac:dyDescent="1.75">
      <c r="A75" s="167"/>
      <c r="B75" s="291" t="s">
        <v>33</v>
      </c>
      <c r="C75" s="292"/>
      <c r="D75" s="28"/>
      <c r="E75" s="30"/>
      <c r="F75" s="31"/>
      <c r="G75" s="28">
        <f>G66+G67</f>
        <v>14145329</v>
      </c>
      <c r="H75" s="28">
        <f>H66+H67</f>
        <v>14145329</v>
      </c>
      <c r="I75" s="28"/>
    </row>
    <row r="76" spans="1:9" s="179" customFormat="1" ht="136.5" customHeight="1" x14ac:dyDescent="0.2">
      <c r="A76" s="293" t="s">
        <v>145</v>
      </c>
      <c r="B76" s="294"/>
      <c r="C76" s="294"/>
      <c r="D76" s="294"/>
      <c r="E76" s="294"/>
      <c r="F76" s="294"/>
      <c r="G76" s="294"/>
      <c r="H76" s="294"/>
      <c r="I76" s="294"/>
    </row>
    <row r="77" spans="1:9" s="21" customFormat="1" ht="400.5" customHeight="1" x14ac:dyDescent="1.75">
      <c r="A77" s="162"/>
      <c r="B77" s="230" t="s">
        <v>87</v>
      </c>
      <c r="C77" s="296"/>
      <c r="D77" s="169" t="s">
        <v>61</v>
      </c>
      <c r="E77" s="170" t="s">
        <v>56</v>
      </c>
      <c r="F77" s="170" t="s">
        <v>57</v>
      </c>
      <c r="G77" s="169">
        <v>260847</v>
      </c>
      <c r="H77" s="169">
        <f>G77</f>
        <v>260847</v>
      </c>
      <c r="I77" s="169">
        <f>69228+153744</f>
        <v>222972</v>
      </c>
    </row>
    <row r="78" spans="1:9" s="21" customFormat="1" ht="120.75" customHeight="1" x14ac:dyDescent="1.75">
      <c r="A78" s="176"/>
      <c r="B78" s="291" t="s">
        <v>34</v>
      </c>
      <c r="C78" s="292"/>
      <c r="D78" s="177"/>
      <c r="E78" s="176"/>
      <c r="F78" s="176"/>
      <c r="G78" s="129">
        <f>G77</f>
        <v>260847</v>
      </c>
      <c r="H78" s="129">
        <f>H77</f>
        <v>260847</v>
      </c>
      <c r="I78" s="129">
        <f>I77</f>
        <v>222972</v>
      </c>
    </row>
    <row r="79" spans="1:9" s="21" customFormat="1" ht="122.25" customHeight="1" x14ac:dyDescent="1.75">
      <c r="A79" s="293" t="s">
        <v>35</v>
      </c>
      <c r="B79" s="294"/>
      <c r="C79" s="294"/>
      <c r="D79" s="294"/>
      <c r="E79" s="294"/>
      <c r="F79" s="294"/>
      <c r="G79" s="294"/>
      <c r="H79" s="294"/>
      <c r="I79" s="294"/>
    </row>
    <row r="80" spans="1:9" s="21" customFormat="1" ht="408.75" customHeight="1" x14ac:dyDescent="1.75">
      <c r="A80" s="279"/>
      <c r="B80" s="230" t="s">
        <v>82</v>
      </c>
      <c r="C80" s="296"/>
      <c r="D80" s="285" t="s">
        <v>61</v>
      </c>
      <c r="E80" s="218" t="s">
        <v>83</v>
      </c>
      <c r="F80" s="218" t="s">
        <v>57</v>
      </c>
      <c r="G80" s="236">
        <v>236317188</v>
      </c>
      <c r="H80" s="236">
        <f>G80</f>
        <v>236317188</v>
      </c>
      <c r="I80" s="272" t="s">
        <v>64</v>
      </c>
    </row>
    <row r="81" spans="1:562" s="21" customFormat="1" ht="365.25" customHeight="1" x14ac:dyDescent="1.75">
      <c r="A81" s="297"/>
      <c r="B81" s="259"/>
      <c r="C81" s="298"/>
      <c r="D81" s="299"/>
      <c r="E81" s="219"/>
      <c r="F81" s="219"/>
      <c r="G81" s="237"/>
      <c r="H81" s="237"/>
      <c r="I81" s="273"/>
    </row>
    <row r="82" spans="1:562" s="36" customFormat="1" ht="136.5" customHeight="1" x14ac:dyDescent="1.75">
      <c r="A82" s="33"/>
      <c r="B82" s="291" t="s">
        <v>36</v>
      </c>
      <c r="C82" s="292"/>
      <c r="D82" s="53"/>
      <c r="E82" s="34"/>
      <c r="F82" s="34"/>
      <c r="G82" s="129">
        <f>G80</f>
        <v>236317188</v>
      </c>
      <c r="H82" s="129">
        <f>H80</f>
        <v>236317188</v>
      </c>
      <c r="I82" s="129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</row>
    <row r="83" spans="1:562" s="36" customFormat="1" ht="159.75" customHeight="1" x14ac:dyDescent="1.75">
      <c r="A83" s="293" t="s">
        <v>37</v>
      </c>
      <c r="B83" s="294"/>
      <c r="C83" s="294"/>
      <c r="D83" s="294"/>
      <c r="E83" s="294"/>
      <c r="F83" s="294"/>
      <c r="G83" s="294"/>
      <c r="H83" s="294"/>
      <c r="I83" s="294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</row>
    <row r="84" spans="1:562" s="36" customFormat="1" ht="391.5" customHeight="1" x14ac:dyDescent="1.75">
      <c r="A84" s="162" t="s">
        <v>38</v>
      </c>
      <c r="B84" s="238" t="s">
        <v>86</v>
      </c>
      <c r="C84" s="295"/>
      <c r="D84" s="169" t="s">
        <v>61</v>
      </c>
      <c r="E84" s="170" t="s">
        <v>56</v>
      </c>
      <c r="F84" s="170" t="s">
        <v>57</v>
      </c>
      <c r="G84" s="169">
        <f>44601+28839+22210</f>
        <v>95650</v>
      </c>
      <c r="H84" s="169">
        <f>G84</f>
        <v>95650</v>
      </c>
      <c r="I84" s="172" t="s">
        <v>64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</row>
    <row r="85" spans="1:562" s="36" customFormat="1" ht="106.5" customHeight="1" x14ac:dyDescent="1.75">
      <c r="A85" s="279" t="s">
        <v>39</v>
      </c>
      <c r="B85" s="230" t="s">
        <v>55</v>
      </c>
      <c r="C85" s="309"/>
      <c r="D85" s="236" t="s">
        <v>61</v>
      </c>
      <c r="E85" s="218" t="s">
        <v>84</v>
      </c>
      <c r="F85" s="218" t="s">
        <v>57</v>
      </c>
      <c r="G85" s="236">
        <f>2049432-22210</f>
        <v>2027222</v>
      </c>
      <c r="H85" s="236">
        <f>G85</f>
        <v>2027222</v>
      </c>
      <c r="I85" s="272" t="s">
        <v>64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</row>
    <row r="86" spans="1:562" s="36" customFormat="1" ht="409.6" customHeight="1" x14ac:dyDescent="1.75">
      <c r="A86" s="297"/>
      <c r="B86" s="310"/>
      <c r="C86" s="311"/>
      <c r="D86" s="256"/>
      <c r="E86" s="314"/>
      <c r="F86" s="314"/>
      <c r="G86" s="256"/>
      <c r="H86" s="256"/>
      <c r="I86" s="301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</row>
    <row r="87" spans="1:562" s="36" customFormat="1" ht="153.75" customHeight="1" x14ac:dyDescent="1.75">
      <c r="A87" s="287"/>
      <c r="B87" s="312"/>
      <c r="C87" s="313"/>
      <c r="D87" s="237"/>
      <c r="E87" s="315"/>
      <c r="F87" s="315"/>
      <c r="G87" s="237"/>
      <c r="H87" s="237"/>
      <c r="I87" s="302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</row>
    <row r="88" spans="1:562" s="36" customFormat="1" ht="106.5" customHeight="1" x14ac:dyDescent="1.75">
      <c r="A88" s="270" t="s">
        <v>40</v>
      </c>
      <c r="B88" s="230" t="s">
        <v>88</v>
      </c>
      <c r="C88" s="303"/>
      <c r="D88" s="236" t="s">
        <v>61</v>
      </c>
      <c r="E88" s="217" t="s">
        <v>56</v>
      </c>
      <c r="F88" s="217" t="s">
        <v>57</v>
      </c>
      <c r="G88" s="215">
        <v>185365</v>
      </c>
      <c r="H88" s="215">
        <f>G88</f>
        <v>185365</v>
      </c>
      <c r="I88" s="244" t="s">
        <v>64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</row>
    <row r="89" spans="1:562" s="36" customFormat="1" ht="396" customHeight="1" x14ac:dyDescent="1.75">
      <c r="A89" s="270"/>
      <c r="B89" s="304"/>
      <c r="C89" s="305"/>
      <c r="D89" s="256" t="s">
        <v>61</v>
      </c>
      <c r="E89" s="217"/>
      <c r="F89" s="217"/>
      <c r="G89" s="215"/>
      <c r="H89" s="215"/>
      <c r="I89" s="308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</row>
    <row r="90" spans="1:562" s="36" customFormat="1" ht="233.25" customHeight="1" x14ac:dyDescent="1.75">
      <c r="A90" s="270"/>
      <c r="B90" s="306"/>
      <c r="C90" s="307"/>
      <c r="D90" s="237" t="s">
        <v>61</v>
      </c>
      <c r="E90" s="217"/>
      <c r="F90" s="217"/>
      <c r="G90" s="215"/>
      <c r="H90" s="215"/>
      <c r="I90" s="308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</row>
    <row r="91" spans="1:562" s="36" customFormat="1" ht="405.75" customHeight="1" x14ac:dyDescent="1.75">
      <c r="A91" s="186" t="s">
        <v>41</v>
      </c>
      <c r="B91" s="217" t="s">
        <v>91</v>
      </c>
      <c r="C91" s="214"/>
      <c r="D91" s="177" t="s">
        <v>61</v>
      </c>
      <c r="E91" s="174" t="s">
        <v>56</v>
      </c>
      <c r="F91" s="174" t="s">
        <v>57</v>
      </c>
      <c r="G91" s="177">
        <f>186450-8650</f>
        <v>177800</v>
      </c>
      <c r="H91" s="177">
        <f>G91</f>
        <v>177800</v>
      </c>
      <c r="I91" s="183" t="s">
        <v>64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</row>
    <row r="92" spans="1:562" s="36" customFormat="1" ht="123.75" customHeight="1" x14ac:dyDescent="1.75">
      <c r="A92" s="50"/>
      <c r="B92" s="50"/>
      <c r="C92" s="50"/>
      <c r="D92" s="77"/>
      <c r="E92" s="265">
        <v>6</v>
      </c>
      <c r="F92" s="265"/>
      <c r="G92" s="184"/>
      <c r="H92" s="184"/>
      <c r="I92" s="5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</row>
    <row r="93" spans="1:562" s="36" customFormat="1" ht="97.5" customHeight="1" x14ac:dyDescent="1.9">
      <c r="A93" s="50"/>
      <c r="B93" s="50"/>
      <c r="C93" s="50"/>
      <c r="D93" s="77"/>
      <c r="E93" s="184"/>
      <c r="F93" s="184"/>
      <c r="G93" s="184"/>
      <c r="H93" s="300"/>
      <c r="I93" s="300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</row>
    <row r="94" spans="1:562" s="36" customFormat="1" ht="105.75" customHeight="1" x14ac:dyDescent="1.9">
      <c r="A94" s="50"/>
      <c r="B94" s="50"/>
      <c r="C94" s="50"/>
      <c r="D94" s="77"/>
      <c r="E94" s="50"/>
      <c r="F94" s="56"/>
      <c r="G94" s="225" t="s">
        <v>113</v>
      </c>
      <c r="H94" s="225"/>
      <c r="I94" s="22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</row>
    <row r="95" spans="1:562" s="36" customFormat="1" ht="119.25" customHeight="1" x14ac:dyDescent="1.9">
      <c r="A95" s="50"/>
      <c r="B95" s="50"/>
      <c r="C95" s="50"/>
      <c r="D95" s="77"/>
      <c r="E95" s="50"/>
      <c r="F95" s="56"/>
      <c r="G95" s="56"/>
      <c r="H95" s="182"/>
      <c r="I95" s="182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</row>
    <row r="96" spans="1:562" s="36" customFormat="1" ht="131.25" customHeight="1" x14ac:dyDescent="1.75">
      <c r="A96" s="25">
        <v>1</v>
      </c>
      <c r="B96" s="267">
        <v>2</v>
      </c>
      <c r="C96" s="268"/>
      <c r="D96" s="173">
        <v>3</v>
      </c>
      <c r="E96" s="173">
        <v>4</v>
      </c>
      <c r="F96" s="173">
        <v>5</v>
      </c>
      <c r="G96" s="173"/>
      <c r="H96" s="173"/>
      <c r="I96" s="173">
        <v>6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</row>
    <row r="97" spans="1:562" s="36" customFormat="1" ht="409.5" x14ac:dyDescent="1.75">
      <c r="A97" s="162" t="s">
        <v>17</v>
      </c>
      <c r="B97" s="238" t="s">
        <v>90</v>
      </c>
      <c r="C97" s="295"/>
      <c r="D97" s="169" t="s">
        <v>61</v>
      </c>
      <c r="E97" s="170" t="s">
        <v>85</v>
      </c>
      <c r="F97" s="170" t="s">
        <v>57</v>
      </c>
      <c r="G97" s="169">
        <v>4933000</v>
      </c>
      <c r="H97" s="169">
        <f>G97</f>
        <v>4933000</v>
      </c>
      <c r="I97" s="172" t="s">
        <v>64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</row>
    <row r="98" spans="1:562" s="36" customFormat="1" ht="117.75" customHeight="1" x14ac:dyDescent="1.75">
      <c r="A98" s="279" t="s">
        <v>42</v>
      </c>
      <c r="B98" s="230" t="s">
        <v>89</v>
      </c>
      <c r="C98" s="296"/>
      <c r="D98" s="240" t="s">
        <v>61</v>
      </c>
      <c r="E98" s="326" t="s">
        <v>56</v>
      </c>
      <c r="F98" s="218" t="s">
        <v>57</v>
      </c>
      <c r="G98" s="236">
        <f>145987126+49264020</f>
        <v>195251146</v>
      </c>
      <c r="H98" s="236">
        <f>G98</f>
        <v>195251146</v>
      </c>
      <c r="I98" s="272" t="s">
        <v>64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</row>
    <row r="99" spans="1:562" s="36" customFormat="1" ht="117.75" customHeight="1" x14ac:dyDescent="1.75">
      <c r="A99" s="297"/>
      <c r="B99" s="304"/>
      <c r="C99" s="298"/>
      <c r="D99" s="325"/>
      <c r="E99" s="327"/>
      <c r="F99" s="328" t="s">
        <v>21</v>
      </c>
      <c r="G99" s="256"/>
      <c r="H99" s="256"/>
      <c r="I99" s="316">
        <v>97680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</row>
    <row r="100" spans="1:562" s="36" customFormat="1" ht="409.6" customHeight="1" x14ac:dyDescent="1.75">
      <c r="A100" s="297"/>
      <c r="B100" s="304"/>
      <c r="C100" s="298"/>
      <c r="D100" s="325"/>
      <c r="E100" s="327"/>
      <c r="F100" s="328" t="s">
        <v>21</v>
      </c>
      <c r="G100" s="256"/>
      <c r="H100" s="256"/>
      <c r="I100" s="316">
        <v>97680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</row>
    <row r="101" spans="1:562" s="36" customFormat="1" ht="206.25" customHeight="1" x14ac:dyDescent="1.75">
      <c r="A101" s="297"/>
      <c r="B101" s="304"/>
      <c r="C101" s="298"/>
      <c r="D101" s="325"/>
      <c r="E101" s="327"/>
      <c r="F101" s="328"/>
      <c r="G101" s="256"/>
      <c r="H101" s="256"/>
      <c r="I101" s="316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</row>
    <row r="102" spans="1:562" s="36" customFormat="1" ht="206.25" customHeight="1" x14ac:dyDescent="1.75">
      <c r="A102" s="297"/>
      <c r="B102" s="304"/>
      <c r="C102" s="298"/>
      <c r="D102" s="325"/>
      <c r="E102" s="327"/>
      <c r="F102" s="328"/>
      <c r="G102" s="256"/>
      <c r="H102" s="256"/>
      <c r="I102" s="31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</row>
    <row r="103" spans="1:562" s="36" customFormat="1" ht="408.75" customHeight="1" x14ac:dyDescent="1.75">
      <c r="A103" s="297"/>
      <c r="B103" s="304"/>
      <c r="C103" s="298"/>
      <c r="D103" s="325"/>
      <c r="E103" s="327"/>
      <c r="F103" s="328"/>
      <c r="G103" s="256"/>
      <c r="H103" s="256"/>
      <c r="I103" s="31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</row>
    <row r="104" spans="1:562" s="36" customFormat="1" ht="42" customHeight="1" x14ac:dyDescent="1.75">
      <c r="A104" s="297"/>
      <c r="B104" s="306"/>
      <c r="C104" s="324"/>
      <c r="D104" s="325"/>
      <c r="E104" s="327"/>
      <c r="F104" s="328"/>
      <c r="G104" s="237"/>
      <c r="H104" s="237"/>
      <c r="I104" s="316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</row>
    <row r="105" spans="1:562" s="36" customFormat="1" ht="408.75" customHeight="1" x14ac:dyDescent="1.75">
      <c r="A105" s="270" t="s">
        <v>43</v>
      </c>
      <c r="B105" s="217" t="s">
        <v>123</v>
      </c>
      <c r="C105" s="317"/>
      <c r="D105" s="210">
        <v>2025</v>
      </c>
      <c r="E105" s="211" t="s">
        <v>92</v>
      </c>
      <c r="F105" s="211" t="s">
        <v>57</v>
      </c>
      <c r="G105" s="320">
        <v>11700000</v>
      </c>
      <c r="H105" s="320">
        <f>G105</f>
        <v>11700000</v>
      </c>
      <c r="I105" s="244" t="s">
        <v>124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</row>
    <row r="106" spans="1:562" s="36" customFormat="1" ht="409.6" customHeight="1" x14ac:dyDescent="1.75">
      <c r="A106" s="270"/>
      <c r="B106" s="217"/>
      <c r="C106" s="317"/>
      <c r="D106" s="210"/>
      <c r="E106" s="211"/>
      <c r="F106" s="211"/>
      <c r="G106" s="321"/>
      <c r="H106" s="321"/>
      <c r="I106" s="244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</row>
    <row r="107" spans="1:562" s="36" customFormat="1" ht="408.75" customHeight="1" x14ac:dyDescent="1.75">
      <c r="A107" s="270"/>
      <c r="B107" s="217"/>
      <c r="C107" s="317"/>
      <c r="D107" s="210"/>
      <c r="E107" s="211"/>
      <c r="F107" s="211"/>
      <c r="G107" s="321"/>
      <c r="H107" s="321"/>
      <c r="I107" s="244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  <c r="RV107" s="35"/>
      <c r="RW107" s="35"/>
      <c r="RX107" s="35"/>
      <c r="RY107" s="35"/>
      <c r="RZ107" s="35"/>
      <c r="SA107" s="35"/>
      <c r="SB107" s="35"/>
      <c r="SC107" s="35"/>
      <c r="SD107" s="35"/>
      <c r="SE107" s="35"/>
      <c r="SF107" s="35"/>
      <c r="SG107" s="35"/>
      <c r="SH107" s="35"/>
      <c r="SI107" s="35"/>
      <c r="SJ107" s="35"/>
      <c r="SK107" s="35"/>
      <c r="SL107" s="35"/>
      <c r="SM107" s="35"/>
      <c r="SN107" s="35"/>
      <c r="SO107" s="35"/>
      <c r="SP107" s="35"/>
      <c r="SQ107" s="35"/>
      <c r="SR107" s="35"/>
      <c r="SS107" s="35"/>
      <c r="ST107" s="35"/>
      <c r="SU107" s="35"/>
      <c r="SV107" s="35"/>
      <c r="SW107" s="35"/>
      <c r="SX107" s="35"/>
      <c r="SY107" s="35"/>
      <c r="SZ107" s="35"/>
      <c r="TA107" s="35"/>
      <c r="TB107" s="35"/>
      <c r="TC107" s="35"/>
      <c r="TD107" s="35"/>
      <c r="TE107" s="35"/>
      <c r="TF107" s="35"/>
      <c r="TG107" s="35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TT107" s="35"/>
      <c r="TU107" s="35"/>
      <c r="TV107" s="35"/>
      <c r="TW107" s="35"/>
      <c r="TX107" s="35"/>
      <c r="TY107" s="35"/>
      <c r="TZ107" s="35"/>
      <c r="UA107" s="35"/>
      <c r="UB107" s="35"/>
      <c r="UC107" s="35"/>
      <c r="UD107" s="35"/>
      <c r="UE107" s="35"/>
      <c r="UF107" s="35"/>
      <c r="UG107" s="35"/>
      <c r="UH107" s="35"/>
      <c r="UI107" s="35"/>
      <c r="UJ107" s="35"/>
      <c r="UK107" s="35"/>
      <c r="UL107" s="35"/>
      <c r="UM107" s="35"/>
      <c r="UN107" s="35"/>
      <c r="UO107" s="35"/>
      <c r="UP107" s="35"/>
    </row>
    <row r="108" spans="1:562" s="36" customFormat="1" ht="409.5" customHeight="1" x14ac:dyDescent="1.75">
      <c r="A108" s="270"/>
      <c r="B108" s="217"/>
      <c r="C108" s="317"/>
      <c r="D108" s="210"/>
      <c r="E108" s="211"/>
      <c r="F108" s="211"/>
      <c r="G108" s="321"/>
      <c r="H108" s="321"/>
      <c r="I108" s="244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</row>
    <row r="109" spans="1:562" s="36" customFormat="1" ht="409.5" customHeight="1" x14ac:dyDescent="1.75">
      <c r="A109" s="221"/>
      <c r="B109" s="318"/>
      <c r="C109" s="318"/>
      <c r="D109" s="223"/>
      <c r="E109" s="319"/>
      <c r="F109" s="319"/>
      <c r="G109" s="322"/>
      <c r="H109" s="322"/>
      <c r="I109" s="319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</row>
    <row r="110" spans="1:562" s="36" customFormat="1" ht="243.75" customHeight="1" x14ac:dyDescent="1.75">
      <c r="A110" s="221"/>
      <c r="B110" s="318"/>
      <c r="C110" s="318"/>
      <c r="D110" s="223"/>
      <c r="E110" s="319"/>
      <c r="F110" s="319"/>
      <c r="G110" s="323"/>
      <c r="H110" s="323"/>
      <c r="I110" s="319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</row>
    <row r="111" spans="1:562" s="36" customFormat="1" ht="127.5" customHeight="1" x14ac:dyDescent="1.75">
      <c r="A111" s="50"/>
      <c r="B111" s="24"/>
      <c r="C111" s="24"/>
      <c r="D111" s="77"/>
      <c r="E111" s="265">
        <v>7</v>
      </c>
      <c r="F111" s="265"/>
      <c r="G111" s="184"/>
      <c r="H111" s="184"/>
      <c r="I111" s="5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</row>
    <row r="112" spans="1:562" s="36" customFormat="1" ht="118.5" customHeight="1" x14ac:dyDescent="1.9">
      <c r="A112" s="50"/>
      <c r="B112" s="24"/>
      <c r="C112" s="24"/>
      <c r="D112" s="77"/>
      <c r="E112" s="184"/>
      <c r="F112" s="184"/>
      <c r="G112" s="184"/>
      <c r="H112" s="300"/>
      <c r="I112" s="300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</row>
    <row r="113" spans="1:562" s="36" customFormat="1" ht="127.5" customHeight="1" x14ac:dyDescent="1.9">
      <c r="A113" s="50"/>
      <c r="B113" s="24"/>
      <c r="C113" s="24"/>
      <c r="D113" s="77"/>
      <c r="E113" s="50"/>
      <c r="F113" s="56"/>
      <c r="G113" s="266" t="s">
        <v>116</v>
      </c>
      <c r="H113" s="266"/>
      <c r="I113" s="266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</row>
    <row r="114" spans="1:562" s="36" customFormat="1" ht="114" customHeight="1" x14ac:dyDescent="1.9">
      <c r="A114" s="50"/>
      <c r="B114" s="24"/>
      <c r="C114" s="24"/>
      <c r="D114" s="77"/>
      <c r="E114" s="50"/>
      <c r="F114" s="56"/>
      <c r="G114" s="56"/>
      <c r="H114" s="182"/>
      <c r="I114" s="182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</row>
    <row r="115" spans="1:562" s="36" customFormat="1" ht="123" customHeight="1" x14ac:dyDescent="1.75">
      <c r="A115" s="25">
        <v>1</v>
      </c>
      <c r="B115" s="329">
        <v>2</v>
      </c>
      <c r="C115" s="329"/>
      <c r="D115" s="173">
        <v>3</v>
      </c>
      <c r="E115" s="173">
        <v>4</v>
      </c>
      <c r="F115" s="173">
        <v>5</v>
      </c>
      <c r="G115" s="173">
        <v>6</v>
      </c>
      <c r="H115" s="173">
        <v>7</v>
      </c>
      <c r="I115" s="173">
        <v>8</v>
      </c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</row>
    <row r="116" spans="1:562" s="36" customFormat="1" ht="409.6" customHeight="1" x14ac:dyDescent="1.75">
      <c r="A116" s="330"/>
      <c r="B116" s="333"/>
      <c r="C116" s="286"/>
      <c r="D116" s="330"/>
      <c r="E116" s="330"/>
      <c r="F116" s="330"/>
      <c r="G116" s="330"/>
      <c r="H116" s="330"/>
      <c r="I116" s="330" t="s">
        <v>125</v>
      </c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</row>
    <row r="117" spans="1:562" s="36" customFormat="1" ht="409.5" customHeight="1" x14ac:dyDescent="1.75">
      <c r="A117" s="331"/>
      <c r="B117" s="334"/>
      <c r="C117" s="335"/>
      <c r="D117" s="331"/>
      <c r="E117" s="331"/>
      <c r="F117" s="331"/>
      <c r="G117" s="331"/>
      <c r="H117" s="331"/>
      <c r="I117" s="337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30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  <c r="QR117" s="35"/>
      <c r="QS117" s="35"/>
      <c r="QT117" s="35"/>
      <c r="QU117" s="35"/>
      <c r="QV117" s="35"/>
      <c r="QW117" s="35"/>
      <c r="QX117" s="35"/>
      <c r="QY117" s="35"/>
      <c r="QZ117" s="35"/>
      <c r="RA117" s="35"/>
      <c r="RB117" s="35"/>
      <c r="RC117" s="35"/>
      <c r="RD117" s="35"/>
      <c r="RE117" s="35"/>
      <c r="RF117" s="35"/>
      <c r="RG117" s="35"/>
      <c r="RH117" s="35"/>
      <c r="RI117" s="35"/>
      <c r="RJ117" s="35"/>
      <c r="RK117" s="35"/>
      <c r="RL117" s="35"/>
      <c r="RM117" s="35"/>
      <c r="RN117" s="35"/>
      <c r="RO117" s="35"/>
      <c r="RP117" s="35"/>
      <c r="RQ117" s="35"/>
      <c r="RR117" s="35"/>
      <c r="RS117" s="35"/>
      <c r="RT117" s="35"/>
      <c r="RU117" s="35"/>
      <c r="RV117" s="35"/>
      <c r="RW117" s="35"/>
      <c r="RX117" s="35"/>
      <c r="RY117" s="35"/>
      <c r="RZ117" s="35"/>
      <c r="SA117" s="35"/>
      <c r="SB117" s="35"/>
      <c r="SC117" s="35"/>
      <c r="SD117" s="35"/>
      <c r="SE117" s="35"/>
      <c r="SF117" s="35"/>
      <c r="SG117" s="35"/>
      <c r="SH117" s="35"/>
      <c r="SI117" s="35"/>
      <c r="SJ117" s="35"/>
      <c r="SK117" s="35"/>
      <c r="SL117" s="35"/>
      <c r="SM117" s="35"/>
      <c r="SN117" s="35"/>
      <c r="SO117" s="35"/>
      <c r="SP117" s="35"/>
      <c r="SQ117" s="35"/>
      <c r="SR117" s="35"/>
      <c r="SS117" s="35"/>
      <c r="ST117" s="35"/>
      <c r="SU117" s="35"/>
      <c r="SV117" s="35"/>
      <c r="SW117" s="35"/>
      <c r="SX117" s="35"/>
      <c r="SY117" s="35"/>
      <c r="SZ117" s="35"/>
      <c r="TA117" s="35"/>
      <c r="TB117" s="35"/>
      <c r="TC117" s="35"/>
      <c r="TD117" s="35"/>
      <c r="TE117" s="35"/>
      <c r="TF117" s="35"/>
      <c r="TG117" s="35"/>
      <c r="TH117" s="35"/>
      <c r="TI117" s="35"/>
      <c r="TJ117" s="35"/>
      <c r="TK117" s="35"/>
      <c r="TL117" s="35"/>
      <c r="TM117" s="35"/>
      <c r="TN117" s="35"/>
      <c r="TO117" s="35"/>
      <c r="TP117" s="35"/>
      <c r="TQ117" s="35"/>
      <c r="TR117" s="35"/>
      <c r="TS117" s="35"/>
      <c r="TT117" s="35"/>
      <c r="TU117" s="35"/>
      <c r="TV117" s="35"/>
      <c r="TW117" s="35"/>
      <c r="TX117" s="35"/>
      <c r="TY117" s="35"/>
      <c r="TZ117" s="35"/>
      <c r="UA117" s="35"/>
      <c r="UB117" s="35"/>
      <c r="UC117" s="35"/>
      <c r="UD117" s="35"/>
      <c r="UE117" s="35"/>
      <c r="UF117" s="35"/>
      <c r="UG117" s="35"/>
      <c r="UH117" s="35"/>
      <c r="UI117" s="35"/>
      <c r="UJ117" s="35"/>
      <c r="UK117" s="35"/>
      <c r="UL117" s="35"/>
      <c r="UM117" s="35"/>
      <c r="UN117" s="35"/>
      <c r="UO117" s="35"/>
      <c r="UP117" s="35"/>
    </row>
    <row r="118" spans="1:562" s="36" customFormat="1" ht="409.5" customHeight="1" x14ac:dyDescent="1.75">
      <c r="A118" s="332"/>
      <c r="B118" s="336"/>
      <c r="C118" s="335"/>
      <c r="D118" s="332"/>
      <c r="E118" s="332"/>
      <c r="F118" s="332"/>
      <c r="G118" s="332"/>
      <c r="H118" s="332"/>
      <c r="I118" s="337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30"/>
      <c r="AB118" s="333"/>
      <c r="AC118" s="340"/>
      <c r="AD118" s="330"/>
      <c r="AE118" s="330"/>
      <c r="AF118" s="330"/>
      <c r="AG118" s="180"/>
      <c r="AH118" s="35"/>
      <c r="AI118" s="35"/>
      <c r="AJ118" s="331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</row>
    <row r="119" spans="1:562" s="36" customFormat="1" ht="409.6" customHeight="1" x14ac:dyDescent="1.75">
      <c r="A119" s="332"/>
      <c r="B119" s="336"/>
      <c r="C119" s="335"/>
      <c r="D119" s="332"/>
      <c r="E119" s="332"/>
      <c r="F119" s="332"/>
      <c r="G119" s="332"/>
      <c r="H119" s="332"/>
      <c r="I119" s="337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39"/>
      <c r="AB119" s="94"/>
      <c r="AC119" s="197"/>
      <c r="AD119" s="339"/>
      <c r="AE119" s="339"/>
      <c r="AF119" s="339"/>
      <c r="AG119" s="95"/>
      <c r="AH119" s="35"/>
      <c r="AI119" s="35"/>
      <c r="AJ119" s="332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</row>
    <row r="120" spans="1:562" s="36" customFormat="1" ht="396" customHeight="1" x14ac:dyDescent="1.75">
      <c r="A120" s="332"/>
      <c r="B120" s="336"/>
      <c r="C120" s="335"/>
      <c r="D120" s="332"/>
      <c r="E120" s="332"/>
      <c r="F120" s="332"/>
      <c r="G120" s="332"/>
      <c r="H120" s="332"/>
      <c r="I120" s="337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185"/>
      <c r="AB120" s="181"/>
      <c r="AC120" s="196"/>
      <c r="AD120" s="198"/>
      <c r="AE120" s="198"/>
      <c r="AF120" s="198"/>
      <c r="AG120" s="95"/>
      <c r="AH120" s="35"/>
      <c r="AI120" s="35"/>
      <c r="AJ120" s="332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</row>
    <row r="121" spans="1:562" s="36" customFormat="1" ht="77.25" hidden="1" customHeight="1" x14ac:dyDescent="1.75">
      <c r="A121" s="332"/>
      <c r="B121" s="336"/>
      <c r="C121" s="335"/>
      <c r="D121" s="332"/>
      <c r="E121" s="332"/>
      <c r="F121" s="332"/>
      <c r="G121" s="332"/>
      <c r="H121" s="332"/>
      <c r="I121" s="337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185"/>
      <c r="AB121" s="181"/>
      <c r="AC121" s="196"/>
      <c r="AD121" s="198"/>
      <c r="AE121" s="198"/>
      <c r="AF121" s="198"/>
      <c r="AG121" s="95"/>
      <c r="AH121" s="35"/>
      <c r="AI121" s="35"/>
      <c r="AJ121" s="332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35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35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35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35"/>
      <c r="UO121" s="35"/>
      <c r="UP121" s="35"/>
    </row>
    <row r="122" spans="1:562" s="36" customFormat="1" ht="408.75" customHeight="1" x14ac:dyDescent="1.75">
      <c r="A122" s="344" t="s">
        <v>44</v>
      </c>
      <c r="B122" s="346" t="s">
        <v>135</v>
      </c>
      <c r="C122" s="296"/>
      <c r="D122" s="210">
        <v>2025</v>
      </c>
      <c r="E122" s="217" t="s">
        <v>56</v>
      </c>
      <c r="F122" s="217" t="s">
        <v>57</v>
      </c>
      <c r="G122" s="215">
        <f>100945-20189</f>
        <v>80756</v>
      </c>
      <c r="H122" s="215">
        <f>G122</f>
        <v>80756</v>
      </c>
      <c r="I122" s="244" t="s">
        <v>64</v>
      </c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185"/>
      <c r="AB122" s="181"/>
      <c r="AC122" s="196"/>
      <c r="AD122" s="95"/>
      <c r="AE122" s="95"/>
      <c r="AF122" s="95"/>
      <c r="AG122" s="95"/>
      <c r="AH122" s="35"/>
      <c r="AI122" s="35"/>
      <c r="AJ122" s="338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  <c r="QR122" s="35"/>
      <c r="QS122" s="35"/>
      <c r="QT122" s="35"/>
      <c r="QU122" s="35"/>
      <c r="QV122" s="35"/>
      <c r="QW122" s="35"/>
      <c r="QX122" s="35"/>
      <c r="QY122" s="35"/>
      <c r="QZ122" s="35"/>
      <c r="RA122" s="35"/>
      <c r="RB122" s="35"/>
      <c r="RC122" s="35"/>
      <c r="RD122" s="35"/>
      <c r="RE122" s="35"/>
      <c r="RF122" s="35"/>
      <c r="RG122" s="35"/>
      <c r="RH122" s="35"/>
      <c r="RI122" s="35"/>
      <c r="RJ122" s="35"/>
      <c r="RK122" s="35"/>
      <c r="RL122" s="35"/>
      <c r="RM122" s="35"/>
      <c r="RN122" s="35"/>
      <c r="RO122" s="35"/>
      <c r="RP122" s="35"/>
      <c r="RQ122" s="35"/>
      <c r="RR122" s="35"/>
      <c r="RS122" s="35"/>
      <c r="RT122" s="35"/>
      <c r="RU122" s="35"/>
      <c r="RV122" s="35"/>
      <c r="RW122" s="35"/>
      <c r="RX122" s="35"/>
      <c r="RY122" s="35"/>
      <c r="RZ122" s="35"/>
      <c r="SA122" s="35"/>
      <c r="SB122" s="35"/>
      <c r="SC122" s="35"/>
      <c r="SD122" s="35"/>
      <c r="SE122" s="35"/>
      <c r="SF122" s="35"/>
      <c r="SG122" s="35"/>
      <c r="SH122" s="35"/>
      <c r="SI122" s="35"/>
      <c r="SJ122" s="35"/>
      <c r="SK122" s="35"/>
      <c r="SL122" s="35"/>
      <c r="SM122" s="35"/>
      <c r="SN122" s="35"/>
      <c r="SO122" s="35"/>
      <c r="SP122" s="35"/>
      <c r="SQ122" s="35"/>
      <c r="SR122" s="35"/>
      <c r="SS122" s="35"/>
      <c r="ST122" s="35"/>
      <c r="SU122" s="35"/>
      <c r="SV122" s="35"/>
      <c r="SW122" s="35"/>
      <c r="SX122" s="35"/>
      <c r="SY122" s="35"/>
      <c r="SZ122" s="35"/>
      <c r="TA122" s="35"/>
      <c r="TB122" s="35"/>
      <c r="TC122" s="35"/>
      <c r="TD122" s="35"/>
      <c r="TE122" s="35"/>
      <c r="TF122" s="35"/>
      <c r="TG122" s="35"/>
      <c r="TH122" s="35"/>
      <c r="TI122" s="35"/>
      <c r="TJ122" s="35"/>
      <c r="TK122" s="35"/>
      <c r="TL122" s="35"/>
      <c r="TM122" s="35"/>
      <c r="TN122" s="35"/>
      <c r="TO122" s="35"/>
      <c r="TP122" s="35"/>
      <c r="TQ122" s="35"/>
      <c r="TR122" s="35"/>
      <c r="TS122" s="35"/>
      <c r="TT122" s="35"/>
      <c r="TU122" s="35"/>
      <c r="TV122" s="35"/>
      <c r="TW122" s="35"/>
      <c r="TX122" s="35"/>
      <c r="TY122" s="35"/>
      <c r="TZ122" s="35"/>
      <c r="UA122" s="35"/>
      <c r="UB122" s="35"/>
      <c r="UC122" s="35"/>
      <c r="UD122" s="35"/>
      <c r="UE122" s="35"/>
      <c r="UF122" s="35"/>
      <c r="UG122" s="35"/>
      <c r="UH122" s="35"/>
      <c r="UI122" s="35"/>
      <c r="UJ122" s="35"/>
      <c r="UK122" s="35"/>
      <c r="UL122" s="35"/>
      <c r="UM122" s="35"/>
      <c r="UN122" s="35"/>
      <c r="UO122" s="35"/>
      <c r="UP122" s="35"/>
    </row>
    <row r="123" spans="1:562" s="36" customFormat="1" ht="408.75" customHeight="1" x14ac:dyDescent="1.75">
      <c r="A123" s="345"/>
      <c r="B123" s="304"/>
      <c r="C123" s="298"/>
      <c r="D123" s="210"/>
      <c r="E123" s="217"/>
      <c r="F123" s="217"/>
      <c r="G123" s="215"/>
      <c r="H123" s="215"/>
      <c r="I123" s="244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185"/>
      <c r="AB123" s="181"/>
      <c r="AC123" s="196"/>
      <c r="AD123" s="95"/>
      <c r="AE123" s="95"/>
      <c r="AF123" s="95"/>
      <c r="AG123" s="9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  <c r="QR123" s="35"/>
      <c r="QS123" s="35"/>
      <c r="QT123" s="35"/>
      <c r="QU123" s="35"/>
      <c r="QV123" s="35"/>
      <c r="QW123" s="35"/>
      <c r="QX123" s="35"/>
      <c r="QY123" s="35"/>
      <c r="QZ123" s="35"/>
      <c r="RA123" s="35"/>
      <c r="RB123" s="35"/>
      <c r="RC123" s="35"/>
      <c r="RD123" s="35"/>
      <c r="RE123" s="35"/>
      <c r="RF123" s="35"/>
      <c r="RG123" s="35"/>
      <c r="RH123" s="35"/>
      <c r="RI123" s="35"/>
      <c r="RJ123" s="35"/>
      <c r="RK123" s="35"/>
      <c r="RL123" s="35"/>
      <c r="RM123" s="35"/>
      <c r="RN123" s="35"/>
      <c r="RO123" s="35"/>
      <c r="RP123" s="35"/>
      <c r="RQ123" s="35"/>
      <c r="RR123" s="35"/>
      <c r="RS123" s="35"/>
      <c r="RT123" s="35"/>
      <c r="RU123" s="35"/>
      <c r="RV123" s="35"/>
      <c r="RW123" s="35"/>
      <c r="RX123" s="35"/>
      <c r="RY123" s="35"/>
      <c r="RZ123" s="35"/>
      <c r="SA123" s="35"/>
      <c r="SB123" s="35"/>
      <c r="SC123" s="35"/>
      <c r="SD123" s="35"/>
      <c r="SE123" s="35"/>
      <c r="SF123" s="35"/>
      <c r="SG123" s="35"/>
      <c r="SH123" s="35"/>
      <c r="SI123" s="35"/>
      <c r="SJ123" s="35"/>
      <c r="SK123" s="35"/>
      <c r="SL123" s="35"/>
      <c r="SM123" s="35"/>
      <c r="SN123" s="35"/>
      <c r="SO123" s="35"/>
      <c r="SP123" s="35"/>
      <c r="SQ123" s="35"/>
      <c r="SR123" s="35"/>
      <c r="SS123" s="35"/>
      <c r="ST123" s="35"/>
      <c r="SU123" s="35"/>
      <c r="SV123" s="35"/>
      <c r="SW123" s="35"/>
      <c r="SX123" s="35"/>
      <c r="SY123" s="35"/>
      <c r="SZ123" s="35"/>
      <c r="TA123" s="35"/>
      <c r="TB123" s="35"/>
      <c r="TC123" s="35"/>
      <c r="TD123" s="35"/>
      <c r="TE123" s="35"/>
      <c r="TF123" s="35"/>
      <c r="TG123" s="35"/>
      <c r="TH123" s="35"/>
      <c r="TI123" s="35"/>
      <c r="TJ123" s="35"/>
      <c r="TK123" s="35"/>
      <c r="TL123" s="35"/>
      <c r="TM123" s="35"/>
      <c r="TN123" s="35"/>
      <c r="TO123" s="35"/>
      <c r="TP123" s="35"/>
      <c r="TQ123" s="35"/>
      <c r="TR123" s="35"/>
      <c r="TS123" s="35"/>
      <c r="TT123" s="35"/>
      <c r="TU123" s="35"/>
      <c r="TV123" s="35"/>
      <c r="TW123" s="35"/>
      <c r="TX123" s="35"/>
      <c r="TY123" s="35"/>
      <c r="TZ123" s="35"/>
      <c r="UA123" s="35"/>
      <c r="UB123" s="35"/>
      <c r="UC123" s="35"/>
      <c r="UD123" s="35"/>
      <c r="UE123" s="35"/>
      <c r="UF123" s="35"/>
      <c r="UG123" s="35"/>
      <c r="UH123" s="35"/>
      <c r="UI123" s="35"/>
      <c r="UJ123" s="35"/>
      <c r="UK123" s="35"/>
      <c r="UL123" s="35"/>
      <c r="UM123" s="35"/>
      <c r="UN123" s="35"/>
      <c r="UO123" s="35"/>
      <c r="UP123" s="35"/>
    </row>
    <row r="124" spans="1:562" s="36" customFormat="1" ht="408.75" customHeight="1" x14ac:dyDescent="1.75">
      <c r="A124" s="345"/>
      <c r="B124" s="304"/>
      <c r="C124" s="298"/>
      <c r="D124" s="210"/>
      <c r="E124" s="217"/>
      <c r="F124" s="217"/>
      <c r="G124" s="215"/>
      <c r="H124" s="215"/>
      <c r="I124" s="24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</row>
    <row r="125" spans="1:562" s="36" customFormat="1" ht="269.25" customHeight="1" x14ac:dyDescent="1.75">
      <c r="A125" s="372"/>
      <c r="B125" s="306"/>
      <c r="C125" s="324"/>
      <c r="D125" s="210"/>
      <c r="E125" s="217"/>
      <c r="F125" s="217"/>
      <c r="G125" s="215"/>
      <c r="H125" s="215"/>
      <c r="I125" s="244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</row>
    <row r="126" spans="1:562" s="36" customFormat="1" ht="129" x14ac:dyDescent="1.75">
      <c r="A126" s="149"/>
      <c r="B126" s="369" t="s">
        <v>45</v>
      </c>
      <c r="C126" s="369"/>
      <c r="D126" s="150"/>
      <c r="E126" s="149"/>
      <c r="F126" s="149"/>
      <c r="G126" s="129">
        <f>G84+G85+G88+G91+G97+G98+G105+G122</f>
        <v>214450939</v>
      </c>
      <c r="H126" s="129">
        <f>H84+H85+H88+H91+H97+H98+H105+H122</f>
        <v>214450939</v>
      </c>
      <c r="I126" s="151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</row>
    <row r="127" spans="1:562" s="36" customFormat="1" ht="127.5" customHeight="1" x14ac:dyDescent="1.75">
      <c r="A127" s="293" t="s">
        <v>46</v>
      </c>
      <c r="B127" s="294"/>
      <c r="C127" s="294"/>
      <c r="D127" s="294"/>
      <c r="E127" s="294"/>
      <c r="F127" s="294"/>
      <c r="G127" s="294"/>
      <c r="H127" s="294"/>
      <c r="I127" s="294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  <c r="QR127" s="35"/>
      <c r="QS127" s="35"/>
      <c r="QT127" s="35"/>
      <c r="QU127" s="35"/>
      <c r="QV127" s="35"/>
      <c r="QW127" s="35"/>
      <c r="QX127" s="35"/>
      <c r="QY127" s="35"/>
      <c r="QZ127" s="35"/>
      <c r="RA127" s="35"/>
      <c r="RB127" s="35"/>
      <c r="RC127" s="35"/>
      <c r="RD127" s="35"/>
      <c r="RE127" s="35"/>
      <c r="RF127" s="35"/>
      <c r="RG127" s="35"/>
      <c r="RH127" s="35"/>
      <c r="RI127" s="35"/>
      <c r="RJ127" s="35"/>
      <c r="RK127" s="35"/>
      <c r="RL127" s="35"/>
      <c r="RM127" s="35"/>
      <c r="RN127" s="35"/>
      <c r="RO127" s="35"/>
      <c r="RP127" s="35"/>
      <c r="RQ127" s="35"/>
      <c r="RR127" s="35"/>
      <c r="RS127" s="35"/>
      <c r="RT127" s="35"/>
      <c r="RU127" s="35"/>
      <c r="RV127" s="35"/>
      <c r="RW127" s="35"/>
      <c r="RX127" s="35"/>
      <c r="RY127" s="35"/>
      <c r="RZ127" s="35"/>
      <c r="SA127" s="35"/>
      <c r="SB127" s="35"/>
      <c r="SC127" s="35"/>
      <c r="SD127" s="35"/>
      <c r="SE127" s="35"/>
      <c r="SF127" s="35"/>
      <c r="SG127" s="35"/>
      <c r="SH127" s="35"/>
      <c r="SI127" s="35"/>
      <c r="SJ127" s="35"/>
      <c r="SK127" s="35"/>
      <c r="SL127" s="35"/>
      <c r="SM127" s="35"/>
      <c r="SN127" s="35"/>
      <c r="SO127" s="35"/>
      <c r="SP127" s="35"/>
      <c r="SQ127" s="35"/>
      <c r="SR127" s="35"/>
      <c r="SS127" s="35"/>
      <c r="ST127" s="35"/>
      <c r="SU127" s="35"/>
      <c r="SV127" s="35"/>
      <c r="SW127" s="35"/>
      <c r="SX127" s="35"/>
      <c r="SY127" s="35"/>
      <c r="SZ127" s="35"/>
      <c r="TA127" s="35"/>
      <c r="TB127" s="35"/>
      <c r="TC127" s="35"/>
      <c r="TD127" s="35"/>
      <c r="TE127" s="35"/>
      <c r="TF127" s="35"/>
      <c r="TG127" s="35"/>
      <c r="TH127" s="35"/>
      <c r="TI127" s="35"/>
      <c r="TJ127" s="35"/>
      <c r="TK127" s="35"/>
      <c r="TL127" s="35"/>
      <c r="TM127" s="35"/>
      <c r="TN127" s="35"/>
      <c r="TO127" s="35"/>
      <c r="TP127" s="35"/>
      <c r="TQ127" s="35"/>
      <c r="TR127" s="35"/>
      <c r="TS127" s="35"/>
      <c r="TT127" s="35"/>
      <c r="TU127" s="35"/>
      <c r="TV127" s="35"/>
      <c r="TW127" s="35"/>
      <c r="TX127" s="35"/>
      <c r="TY127" s="35"/>
      <c r="TZ127" s="35"/>
      <c r="UA127" s="35"/>
      <c r="UB127" s="35"/>
      <c r="UC127" s="35"/>
      <c r="UD127" s="35"/>
      <c r="UE127" s="35"/>
      <c r="UF127" s="35"/>
      <c r="UG127" s="35"/>
      <c r="UH127" s="35"/>
      <c r="UI127" s="35"/>
      <c r="UJ127" s="35"/>
      <c r="UK127" s="35"/>
      <c r="UL127" s="35"/>
      <c r="UM127" s="35"/>
      <c r="UN127" s="35"/>
      <c r="UO127" s="35"/>
      <c r="UP127" s="35"/>
    </row>
    <row r="128" spans="1:562" s="36" customFormat="1" ht="408" customHeight="1" x14ac:dyDescent="1.75">
      <c r="A128" s="149"/>
      <c r="B128" s="244" t="s">
        <v>127</v>
      </c>
      <c r="C128" s="319"/>
      <c r="D128" s="150">
        <v>2025</v>
      </c>
      <c r="E128" s="149" t="s">
        <v>56</v>
      </c>
      <c r="F128" s="149" t="s">
        <v>57</v>
      </c>
      <c r="G128" s="152">
        <v>27989816.579999998</v>
      </c>
      <c r="H128" s="152">
        <f>G128</f>
        <v>27989816.579999998</v>
      </c>
      <c r="I128" s="152" t="s">
        <v>128</v>
      </c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</row>
    <row r="129" spans="1:562" s="36" customFormat="1" ht="115.5" customHeight="1" x14ac:dyDescent="1.75">
      <c r="A129" s="77"/>
      <c r="B129" s="50"/>
      <c r="C129" s="50"/>
      <c r="D129" s="77"/>
      <c r="E129" s="224">
        <v>8</v>
      </c>
      <c r="F129" s="224"/>
      <c r="G129" s="99"/>
      <c r="H129" s="99"/>
      <c r="I129" s="100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</row>
    <row r="130" spans="1:562" s="36" customFormat="1" ht="16.5" hidden="1" customHeight="1" x14ac:dyDescent="1.9">
      <c r="A130" s="77"/>
      <c r="B130" s="50"/>
      <c r="C130" s="50"/>
      <c r="D130" s="77"/>
      <c r="E130" s="50"/>
      <c r="F130" s="52"/>
      <c r="G130" s="99"/>
      <c r="H130" s="300"/>
      <c r="I130" s="300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</row>
    <row r="131" spans="1:562" s="36" customFormat="1" ht="140.25" customHeight="1" x14ac:dyDescent="1.9">
      <c r="A131" s="99"/>
      <c r="B131" s="50"/>
      <c r="C131" s="50"/>
      <c r="D131" s="99"/>
      <c r="E131" s="52"/>
      <c r="F131" s="52"/>
      <c r="G131" s="266" t="s">
        <v>116</v>
      </c>
      <c r="H131" s="266"/>
      <c r="I131" s="26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</row>
    <row r="132" spans="1:562" s="36" customFormat="1" ht="6.75" customHeight="1" x14ac:dyDescent="1.9">
      <c r="A132" s="99"/>
      <c r="B132" s="50"/>
      <c r="C132" s="50"/>
      <c r="D132" s="99"/>
      <c r="E132" s="52"/>
      <c r="F132" s="52"/>
      <c r="G132" s="178"/>
      <c r="H132" s="178"/>
      <c r="I132" s="178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</row>
    <row r="133" spans="1:562" s="36" customFormat="1" ht="150.75" customHeight="1" x14ac:dyDescent="1.75">
      <c r="A133" s="371"/>
      <c r="B133" s="371"/>
      <c r="C133" s="371"/>
      <c r="D133" s="371"/>
      <c r="E133" s="371"/>
      <c r="F133" s="371"/>
      <c r="G133" s="371"/>
      <c r="H133" s="371"/>
      <c r="I133" s="371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  <c r="QR133" s="35"/>
      <c r="QS133" s="35"/>
      <c r="QT133" s="35"/>
      <c r="QU133" s="35"/>
      <c r="QV133" s="35"/>
      <c r="QW133" s="35"/>
      <c r="QX133" s="35"/>
      <c r="QY133" s="35"/>
      <c r="QZ133" s="35"/>
      <c r="RA133" s="35"/>
      <c r="RB133" s="35"/>
      <c r="RC133" s="35"/>
      <c r="RD133" s="35"/>
      <c r="RE133" s="35"/>
      <c r="RF133" s="35"/>
      <c r="RG133" s="35"/>
      <c r="RH133" s="35"/>
      <c r="RI133" s="35"/>
      <c r="RJ133" s="35"/>
      <c r="RK133" s="35"/>
      <c r="RL133" s="35"/>
      <c r="RM133" s="35"/>
      <c r="RN133" s="35"/>
      <c r="RO133" s="35"/>
      <c r="RP133" s="35"/>
      <c r="RQ133" s="35"/>
      <c r="RR133" s="35"/>
      <c r="RS133" s="35"/>
      <c r="RT133" s="35"/>
      <c r="RU133" s="35"/>
      <c r="RV133" s="35"/>
      <c r="RW133" s="35"/>
      <c r="RX133" s="35"/>
      <c r="RY133" s="35"/>
      <c r="RZ133" s="35"/>
      <c r="SA133" s="35"/>
      <c r="SB133" s="35"/>
      <c r="SC133" s="35"/>
      <c r="SD133" s="35"/>
      <c r="SE133" s="35"/>
      <c r="SF133" s="35"/>
      <c r="SG133" s="35"/>
      <c r="SH133" s="35"/>
      <c r="SI133" s="35"/>
      <c r="SJ133" s="35"/>
      <c r="SK133" s="35"/>
      <c r="SL133" s="35"/>
      <c r="SM133" s="35"/>
      <c r="SN133" s="35"/>
      <c r="SO133" s="35"/>
      <c r="SP133" s="35"/>
      <c r="SQ133" s="35"/>
      <c r="SR133" s="35"/>
      <c r="SS133" s="35"/>
      <c r="ST133" s="35"/>
      <c r="SU133" s="35"/>
      <c r="SV133" s="35"/>
      <c r="SW133" s="35"/>
      <c r="SX133" s="35"/>
      <c r="SY133" s="35"/>
      <c r="SZ133" s="35"/>
      <c r="TA133" s="35"/>
      <c r="TB133" s="35"/>
      <c r="TC133" s="35"/>
      <c r="TD133" s="35"/>
      <c r="TE133" s="35"/>
      <c r="TF133" s="35"/>
      <c r="TG133" s="35"/>
      <c r="TH133" s="35"/>
      <c r="TI133" s="35"/>
      <c r="TJ133" s="35"/>
      <c r="TK133" s="35"/>
      <c r="TL133" s="35"/>
      <c r="TM133" s="35"/>
      <c r="TN133" s="35"/>
      <c r="TO133" s="35"/>
      <c r="TP133" s="35"/>
      <c r="TQ133" s="35"/>
      <c r="TR133" s="35"/>
      <c r="TS133" s="35"/>
      <c r="TT133" s="35"/>
      <c r="TU133" s="35"/>
      <c r="TV133" s="35"/>
      <c r="TW133" s="35"/>
      <c r="TX133" s="35"/>
      <c r="TY133" s="35"/>
      <c r="TZ133" s="35"/>
      <c r="UA133" s="35"/>
      <c r="UB133" s="35"/>
      <c r="UC133" s="35"/>
      <c r="UD133" s="35"/>
      <c r="UE133" s="35"/>
      <c r="UF133" s="35"/>
      <c r="UG133" s="35"/>
      <c r="UH133" s="35"/>
      <c r="UI133" s="35"/>
      <c r="UJ133" s="35"/>
      <c r="UK133" s="35"/>
      <c r="UL133" s="35"/>
      <c r="UM133" s="35"/>
      <c r="UN133" s="35"/>
      <c r="UO133" s="35"/>
      <c r="UP133" s="35"/>
    </row>
    <row r="134" spans="1:562" s="36" customFormat="1" ht="127.5" customHeight="1" x14ac:dyDescent="1.75">
      <c r="A134" s="25">
        <v>1</v>
      </c>
      <c r="B134" s="329">
        <v>2</v>
      </c>
      <c r="C134" s="329"/>
      <c r="D134" s="173">
        <v>3</v>
      </c>
      <c r="E134" s="173">
        <v>4</v>
      </c>
      <c r="F134" s="173">
        <v>5</v>
      </c>
      <c r="G134" s="173">
        <v>6</v>
      </c>
      <c r="H134" s="173">
        <v>7</v>
      </c>
      <c r="I134" s="173">
        <v>8</v>
      </c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  <c r="QR134" s="35"/>
      <c r="QS134" s="35"/>
      <c r="QT134" s="35"/>
      <c r="QU134" s="35"/>
      <c r="QV134" s="35"/>
      <c r="QW134" s="35"/>
      <c r="QX134" s="35"/>
      <c r="QY134" s="35"/>
      <c r="QZ134" s="35"/>
      <c r="RA134" s="35"/>
      <c r="RB134" s="35"/>
      <c r="RC134" s="35"/>
      <c r="RD134" s="35"/>
      <c r="RE134" s="35"/>
      <c r="RF134" s="35"/>
      <c r="RG134" s="35"/>
      <c r="RH134" s="35"/>
      <c r="RI134" s="35"/>
      <c r="RJ134" s="35"/>
      <c r="RK134" s="35"/>
      <c r="RL134" s="35"/>
      <c r="RM134" s="35"/>
      <c r="RN134" s="35"/>
      <c r="RO134" s="35"/>
      <c r="RP134" s="35"/>
      <c r="RQ134" s="35"/>
      <c r="RR134" s="35"/>
      <c r="RS134" s="35"/>
      <c r="RT134" s="35"/>
      <c r="RU134" s="35"/>
      <c r="RV134" s="35"/>
      <c r="RW134" s="35"/>
      <c r="RX134" s="35"/>
      <c r="RY134" s="35"/>
      <c r="RZ134" s="35"/>
      <c r="SA134" s="35"/>
      <c r="SB134" s="35"/>
      <c r="SC134" s="35"/>
      <c r="SD134" s="35"/>
      <c r="SE134" s="35"/>
      <c r="SF134" s="35"/>
      <c r="SG134" s="35"/>
      <c r="SH134" s="35"/>
      <c r="SI134" s="35"/>
      <c r="SJ134" s="35"/>
      <c r="SK134" s="35"/>
      <c r="SL134" s="35"/>
      <c r="SM134" s="35"/>
      <c r="SN134" s="35"/>
      <c r="SO134" s="35"/>
      <c r="SP134" s="35"/>
      <c r="SQ134" s="35"/>
      <c r="SR134" s="35"/>
      <c r="SS134" s="35"/>
      <c r="ST134" s="35"/>
      <c r="SU134" s="35"/>
      <c r="SV134" s="35"/>
      <c r="SW134" s="35"/>
      <c r="SX134" s="35"/>
      <c r="SY134" s="35"/>
      <c r="SZ134" s="35"/>
      <c r="TA134" s="35"/>
      <c r="TB134" s="35"/>
      <c r="TC134" s="35"/>
      <c r="TD134" s="35"/>
      <c r="TE134" s="35"/>
      <c r="TF134" s="35"/>
      <c r="TG134" s="35"/>
      <c r="TH134" s="35"/>
      <c r="TI134" s="35"/>
      <c r="TJ134" s="35"/>
      <c r="TK134" s="35"/>
      <c r="TL134" s="35"/>
      <c r="TM134" s="35"/>
      <c r="TN134" s="35"/>
      <c r="TO134" s="35"/>
      <c r="TP134" s="35"/>
      <c r="TQ134" s="35"/>
      <c r="TR134" s="35"/>
      <c r="TS134" s="35"/>
      <c r="TT134" s="35"/>
      <c r="TU134" s="35"/>
      <c r="TV134" s="35"/>
      <c r="TW134" s="35"/>
      <c r="TX134" s="35"/>
      <c r="TY134" s="35"/>
      <c r="TZ134" s="35"/>
      <c r="UA134" s="35"/>
      <c r="UB134" s="35"/>
      <c r="UC134" s="35"/>
      <c r="UD134" s="35"/>
      <c r="UE134" s="35"/>
      <c r="UF134" s="35"/>
      <c r="UG134" s="35"/>
      <c r="UH134" s="35"/>
      <c r="UI134" s="35"/>
      <c r="UJ134" s="35"/>
      <c r="UK134" s="35"/>
      <c r="UL134" s="35"/>
      <c r="UM134" s="35"/>
      <c r="UN134" s="35"/>
      <c r="UO134" s="35"/>
      <c r="UP134" s="35"/>
    </row>
    <row r="135" spans="1:562" s="36" customFormat="1" ht="409.6" customHeight="1" x14ac:dyDescent="1.75">
      <c r="A135" s="344"/>
      <c r="B135" s="346" t="s">
        <v>126</v>
      </c>
      <c r="C135" s="347"/>
      <c r="D135" s="344"/>
      <c r="E135" s="344" t="s">
        <v>56</v>
      </c>
      <c r="F135" s="344" t="s">
        <v>57</v>
      </c>
      <c r="G135" s="101" t="s">
        <v>134</v>
      </c>
      <c r="H135" s="144" t="s">
        <v>134</v>
      </c>
      <c r="I135" s="346" t="s">
        <v>129</v>
      </c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35"/>
      <c r="OP135" s="35"/>
      <c r="OQ135" s="35"/>
      <c r="OR135" s="35"/>
      <c r="OS135" s="35"/>
      <c r="OT135" s="35"/>
      <c r="OU135" s="35"/>
      <c r="OV135" s="35"/>
      <c r="OW135" s="35"/>
      <c r="OX135" s="35"/>
      <c r="OY135" s="35"/>
      <c r="OZ135" s="35"/>
      <c r="PA135" s="35"/>
      <c r="PB135" s="35"/>
      <c r="PC135" s="35"/>
      <c r="PD135" s="35"/>
      <c r="PE135" s="35"/>
      <c r="PF135" s="35"/>
      <c r="PG135" s="35"/>
      <c r="PH135" s="35"/>
      <c r="PI135" s="35"/>
      <c r="PJ135" s="35"/>
      <c r="PK135" s="35"/>
      <c r="PL135" s="35"/>
      <c r="PM135" s="35"/>
      <c r="PN135" s="35"/>
      <c r="PO135" s="35"/>
      <c r="PP135" s="35"/>
      <c r="PQ135" s="35"/>
      <c r="PR135" s="35"/>
      <c r="PS135" s="35"/>
      <c r="PT135" s="35"/>
      <c r="PU135" s="35"/>
      <c r="PV135" s="35"/>
      <c r="PW135" s="35"/>
      <c r="PX135" s="35"/>
      <c r="PY135" s="35"/>
      <c r="PZ135" s="35"/>
      <c r="QA135" s="35"/>
      <c r="QB135" s="35"/>
      <c r="QC135" s="35"/>
      <c r="QD135" s="35"/>
      <c r="QE135" s="35"/>
      <c r="QF135" s="35"/>
      <c r="QG135" s="35"/>
      <c r="QH135" s="35"/>
      <c r="QI135" s="35"/>
      <c r="QJ135" s="35"/>
      <c r="QK135" s="35"/>
      <c r="QL135" s="35"/>
      <c r="QM135" s="35"/>
      <c r="QN135" s="35"/>
      <c r="QO135" s="35"/>
      <c r="QP135" s="35"/>
      <c r="QQ135" s="35"/>
      <c r="QR135" s="35"/>
      <c r="QS135" s="35"/>
      <c r="QT135" s="35"/>
      <c r="QU135" s="35"/>
      <c r="QV135" s="35"/>
      <c r="QW135" s="35"/>
      <c r="QX135" s="35"/>
      <c r="QY135" s="35"/>
      <c r="QZ135" s="35"/>
      <c r="RA135" s="35"/>
      <c r="RB135" s="35"/>
      <c r="RC135" s="35"/>
      <c r="RD135" s="35"/>
      <c r="RE135" s="35"/>
      <c r="RF135" s="35"/>
      <c r="RG135" s="35"/>
      <c r="RH135" s="35"/>
      <c r="RI135" s="35"/>
      <c r="RJ135" s="35"/>
      <c r="RK135" s="35"/>
      <c r="RL135" s="35"/>
      <c r="RM135" s="35"/>
      <c r="RN135" s="35"/>
      <c r="RO135" s="35"/>
      <c r="RP135" s="35"/>
      <c r="RQ135" s="35"/>
      <c r="RR135" s="35"/>
      <c r="RS135" s="35"/>
      <c r="RT135" s="35"/>
      <c r="RU135" s="35"/>
      <c r="RV135" s="35"/>
      <c r="RW135" s="35"/>
      <c r="RX135" s="35"/>
      <c r="RY135" s="35"/>
      <c r="RZ135" s="35"/>
      <c r="SA135" s="35"/>
      <c r="SB135" s="35"/>
      <c r="SC135" s="35"/>
      <c r="SD135" s="35"/>
      <c r="SE135" s="35"/>
      <c r="SF135" s="35"/>
      <c r="SG135" s="35"/>
      <c r="SH135" s="35"/>
      <c r="SI135" s="35"/>
      <c r="SJ135" s="35"/>
      <c r="SK135" s="35"/>
      <c r="SL135" s="35"/>
      <c r="SM135" s="35"/>
      <c r="SN135" s="35"/>
      <c r="SO135" s="35"/>
      <c r="SP135" s="35"/>
      <c r="SQ135" s="35"/>
      <c r="SR135" s="35"/>
      <c r="SS135" s="35"/>
      <c r="ST135" s="35"/>
      <c r="SU135" s="35"/>
      <c r="SV135" s="35"/>
      <c r="SW135" s="35"/>
      <c r="SX135" s="35"/>
      <c r="SY135" s="35"/>
      <c r="SZ135" s="35"/>
      <c r="TA135" s="35"/>
      <c r="TB135" s="35"/>
      <c r="TC135" s="35"/>
      <c r="TD135" s="35"/>
      <c r="TE135" s="35"/>
      <c r="TF135" s="35"/>
      <c r="TG135" s="35"/>
      <c r="TH135" s="35"/>
      <c r="TI135" s="35"/>
      <c r="TJ135" s="35"/>
      <c r="TK135" s="35"/>
      <c r="TL135" s="35"/>
      <c r="TM135" s="35"/>
      <c r="TN135" s="35"/>
      <c r="TO135" s="35"/>
      <c r="TP135" s="35"/>
      <c r="TQ135" s="35"/>
      <c r="TR135" s="35"/>
      <c r="TS135" s="35"/>
      <c r="TT135" s="35"/>
      <c r="TU135" s="35"/>
      <c r="TV135" s="35"/>
      <c r="TW135" s="35"/>
      <c r="TX135" s="35"/>
      <c r="TY135" s="35"/>
      <c r="TZ135" s="35"/>
      <c r="UA135" s="35"/>
      <c r="UB135" s="35"/>
      <c r="UC135" s="35"/>
      <c r="UD135" s="35"/>
      <c r="UE135" s="35"/>
      <c r="UF135" s="35"/>
      <c r="UG135" s="35"/>
      <c r="UH135" s="35"/>
      <c r="UI135" s="35"/>
      <c r="UJ135" s="35"/>
      <c r="UK135" s="35"/>
      <c r="UL135" s="35"/>
      <c r="UM135" s="35"/>
      <c r="UN135" s="35"/>
      <c r="UO135" s="35"/>
      <c r="UP135" s="35"/>
    </row>
    <row r="136" spans="1:562" s="36" customFormat="1" ht="409.6" customHeight="1" x14ac:dyDescent="1.75">
      <c r="A136" s="345"/>
      <c r="B136" s="348"/>
      <c r="C136" s="349"/>
      <c r="D136" s="345"/>
      <c r="E136" s="345"/>
      <c r="F136" s="328" t="s">
        <v>93</v>
      </c>
      <c r="G136" s="145"/>
      <c r="H136" s="146"/>
      <c r="I136" s="304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77"/>
      <c r="AW136" s="50"/>
      <c r="AX136" s="50"/>
      <c r="AY136" s="77"/>
      <c r="AZ136" s="341">
        <v>8</v>
      </c>
      <c r="BA136" s="341"/>
      <c r="BB136" s="99"/>
      <c r="BC136" s="99"/>
      <c r="BD136" s="100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  <c r="QR136" s="35"/>
      <c r="QS136" s="35"/>
      <c r="QT136" s="35"/>
      <c r="QU136" s="35"/>
      <c r="QV136" s="35"/>
      <c r="QW136" s="35"/>
      <c r="QX136" s="35"/>
      <c r="QY136" s="35"/>
      <c r="QZ136" s="35"/>
      <c r="RA136" s="35"/>
      <c r="RB136" s="35"/>
      <c r="RC136" s="35"/>
      <c r="RD136" s="35"/>
      <c r="RE136" s="35"/>
      <c r="RF136" s="35"/>
      <c r="RG136" s="35"/>
      <c r="RH136" s="35"/>
      <c r="RI136" s="35"/>
      <c r="RJ136" s="35"/>
      <c r="RK136" s="35"/>
      <c r="RL136" s="35"/>
      <c r="RM136" s="35"/>
      <c r="RN136" s="35"/>
      <c r="RO136" s="35"/>
      <c r="RP136" s="35"/>
      <c r="RQ136" s="35"/>
      <c r="RR136" s="35"/>
      <c r="RS136" s="35"/>
      <c r="RT136" s="35"/>
      <c r="RU136" s="35"/>
      <c r="RV136" s="35"/>
      <c r="RW136" s="35"/>
      <c r="RX136" s="35"/>
      <c r="RY136" s="35"/>
      <c r="RZ136" s="35"/>
      <c r="SA136" s="35"/>
      <c r="SB136" s="35"/>
      <c r="SC136" s="35"/>
      <c r="SD136" s="35"/>
      <c r="SE136" s="35"/>
      <c r="SF136" s="35"/>
      <c r="SG136" s="35"/>
      <c r="SH136" s="35"/>
      <c r="SI136" s="35"/>
      <c r="SJ136" s="35"/>
      <c r="SK136" s="35"/>
      <c r="SL136" s="35"/>
      <c r="SM136" s="35"/>
      <c r="SN136" s="35"/>
      <c r="SO136" s="35"/>
      <c r="SP136" s="35"/>
      <c r="SQ136" s="35"/>
      <c r="SR136" s="35"/>
      <c r="SS136" s="35"/>
      <c r="ST136" s="35"/>
      <c r="SU136" s="35"/>
      <c r="SV136" s="35"/>
      <c r="SW136" s="35"/>
      <c r="SX136" s="35"/>
      <c r="SY136" s="35"/>
      <c r="SZ136" s="35"/>
      <c r="TA136" s="35"/>
      <c r="TB136" s="35"/>
      <c r="TC136" s="35"/>
      <c r="TD136" s="35"/>
      <c r="TE136" s="35"/>
      <c r="TF136" s="35"/>
      <c r="TG136" s="35"/>
      <c r="TH136" s="35"/>
      <c r="TI136" s="35"/>
      <c r="TJ136" s="35"/>
      <c r="TK136" s="35"/>
      <c r="TL136" s="35"/>
      <c r="TM136" s="35"/>
      <c r="TN136" s="35"/>
      <c r="TO136" s="35"/>
      <c r="TP136" s="35"/>
      <c r="TQ136" s="35"/>
      <c r="TR136" s="35"/>
      <c r="TS136" s="35"/>
      <c r="TT136" s="35"/>
      <c r="TU136" s="35"/>
      <c r="TV136" s="35"/>
      <c r="TW136" s="35"/>
      <c r="TX136" s="35"/>
      <c r="TY136" s="35"/>
      <c r="TZ136" s="35"/>
      <c r="UA136" s="35"/>
      <c r="UB136" s="35"/>
      <c r="UC136" s="35"/>
      <c r="UD136" s="35"/>
      <c r="UE136" s="35"/>
      <c r="UF136" s="35"/>
      <c r="UG136" s="35"/>
      <c r="UH136" s="35"/>
      <c r="UI136" s="35"/>
      <c r="UJ136" s="35"/>
      <c r="UK136" s="35"/>
      <c r="UL136" s="35"/>
      <c r="UM136" s="35"/>
      <c r="UN136" s="35"/>
      <c r="UO136" s="35"/>
      <c r="UP136" s="35"/>
    </row>
    <row r="137" spans="1:562" s="36" customFormat="1" ht="299.25" customHeight="1" x14ac:dyDescent="1.75">
      <c r="A137" s="345"/>
      <c r="B137" s="348"/>
      <c r="C137" s="349"/>
      <c r="D137" s="345"/>
      <c r="E137" s="345"/>
      <c r="F137" s="255"/>
      <c r="G137" s="255"/>
      <c r="H137" s="255"/>
      <c r="I137" s="249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  <c r="OO137" s="35"/>
      <c r="OP137" s="35"/>
      <c r="OQ137" s="35"/>
      <c r="OR137" s="35"/>
      <c r="OS137" s="35"/>
      <c r="OT137" s="35"/>
      <c r="OU137" s="35"/>
      <c r="OV137" s="35"/>
      <c r="OW137" s="35"/>
      <c r="OX137" s="35"/>
      <c r="OY137" s="35"/>
      <c r="OZ137" s="35"/>
      <c r="PA137" s="35"/>
      <c r="PB137" s="35"/>
      <c r="PC137" s="35"/>
      <c r="PD137" s="35"/>
      <c r="PE137" s="35"/>
      <c r="PF137" s="35"/>
      <c r="PG137" s="35"/>
      <c r="PH137" s="35"/>
      <c r="PI137" s="35"/>
      <c r="PJ137" s="35"/>
      <c r="PK137" s="35"/>
      <c r="PL137" s="35"/>
      <c r="PM137" s="35"/>
      <c r="PN137" s="35"/>
      <c r="PO137" s="35"/>
      <c r="PP137" s="35"/>
      <c r="PQ137" s="35"/>
      <c r="PR137" s="35"/>
      <c r="PS137" s="35"/>
      <c r="PT137" s="35"/>
      <c r="PU137" s="35"/>
      <c r="PV137" s="35"/>
      <c r="PW137" s="35"/>
      <c r="PX137" s="35"/>
      <c r="PY137" s="35"/>
      <c r="PZ137" s="35"/>
      <c r="QA137" s="35"/>
      <c r="QB137" s="35"/>
      <c r="QC137" s="35"/>
      <c r="QD137" s="35"/>
      <c r="QE137" s="35"/>
      <c r="QF137" s="35"/>
      <c r="QG137" s="35"/>
      <c r="QH137" s="35"/>
      <c r="QI137" s="35"/>
      <c r="QJ137" s="35"/>
      <c r="QK137" s="35"/>
      <c r="QL137" s="35"/>
      <c r="QM137" s="35"/>
      <c r="QN137" s="35"/>
      <c r="QO137" s="35"/>
      <c r="QP137" s="35"/>
      <c r="QQ137" s="35"/>
      <c r="QR137" s="35"/>
      <c r="QS137" s="35"/>
      <c r="QT137" s="35"/>
      <c r="QU137" s="35"/>
      <c r="QV137" s="35"/>
      <c r="QW137" s="35"/>
      <c r="QX137" s="35"/>
      <c r="QY137" s="35"/>
      <c r="QZ137" s="35"/>
      <c r="RA137" s="35"/>
      <c r="RB137" s="35"/>
      <c r="RC137" s="35"/>
      <c r="RD137" s="35"/>
      <c r="RE137" s="35"/>
      <c r="RF137" s="35"/>
      <c r="RG137" s="35"/>
      <c r="RH137" s="35"/>
      <c r="RI137" s="35"/>
      <c r="RJ137" s="35"/>
      <c r="RK137" s="35"/>
      <c r="RL137" s="35"/>
      <c r="RM137" s="35"/>
      <c r="RN137" s="35"/>
      <c r="RO137" s="35"/>
      <c r="RP137" s="35"/>
      <c r="RQ137" s="35"/>
      <c r="RR137" s="35"/>
      <c r="RS137" s="35"/>
      <c r="RT137" s="35"/>
      <c r="RU137" s="35"/>
      <c r="RV137" s="35"/>
      <c r="RW137" s="35"/>
      <c r="RX137" s="35"/>
      <c r="RY137" s="35"/>
      <c r="RZ137" s="35"/>
      <c r="SA137" s="35"/>
      <c r="SB137" s="35"/>
      <c r="SC137" s="35"/>
      <c r="SD137" s="35"/>
      <c r="SE137" s="35"/>
      <c r="SF137" s="35"/>
      <c r="SG137" s="35"/>
      <c r="SH137" s="35"/>
      <c r="SI137" s="35"/>
      <c r="SJ137" s="35"/>
      <c r="SK137" s="35"/>
      <c r="SL137" s="35"/>
      <c r="SM137" s="35"/>
      <c r="SN137" s="35"/>
      <c r="SO137" s="35"/>
      <c r="SP137" s="35"/>
      <c r="SQ137" s="35"/>
      <c r="SR137" s="35"/>
      <c r="SS137" s="35"/>
      <c r="ST137" s="35"/>
      <c r="SU137" s="35"/>
      <c r="SV137" s="35"/>
      <c r="SW137" s="35"/>
      <c r="SX137" s="35"/>
      <c r="SY137" s="35"/>
      <c r="SZ137" s="35"/>
      <c r="TA137" s="35"/>
      <c r="TB137" s="35"/>
      <c r="TC137" s="35"/>
      <c r="TD137" s="35"/>
      <c r="TE137" s="35"/>
      <c r="TF137" s="35"/>
      <c r="TG137" s="35"/>
      <c r="TH137" s="35"/>
      <c r="TI137" s="35"/>
      <c r="TJ137" s="35"/>
      <c r="TK137" s="35"/>
      <c r="TL137" s="35"/>
      <c r="TM137" s="35"/>
      <c r="TN137" s="35"/>
      <c r="TO137" s="35"/>
      <c r="TP137" s="35"/>
      <c r="TQ137" s="35"/>
      <c r="TR137" s="35"/>
      <c r="TS137" s="35"/>
      <c r="TT137" s="35"/>
      <c r="TU137" s="35"/>
      <c r="TV137" s="35"/>
      <c r="TW137" s="35"/>
      <c r="TX137" s="35"/>
      <c r="TY137" s="35"/>
      <c r="TZ137" s="35"/>
      <c r="UA137" s="35"/>
      <c r="UB137" s="35"/>
      <c r="UC137" s="35"/>
      <c r="UD137" s="35"/>
      <c r="UE137" s="35"/>
      <c r="UF137" s="35"/>
      <c r="UG137" s="35"/>
      <c r="UH137" s="35"/>
      <c r="UI137" s="35"/>
      <c r="UJ137" s="35"/>
      <c r="UK137" s="35"/>
      <c r="UL137" s="35"/>
      <c r="UM137" s="35"/>
      <c r="UN137" s="35"/>
      <c r="UO137" s="35"/>
      <c r="UP137" s="35"/>
    </row>
    <row r="138" spans="1:562" s="36" customFormat="1" ht="303.75" customHeight="1" x14ac:dyDescent="1.75">
      <c r="A138" s="345"/>
      <c r="B138" s="348"/>
      <c r="C138" s="349"/>
      <c r="D138" s="345"/>
      <c r="E138" s="345"/>
      <c r="F138" s="255"/>
      <c r="G138" s="255"/>
      <c r="H138" s="255"/>
      <c r="I138" s="249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  <c r="JD138" s="35"/>
      <c r="JE138" s="35"/>
      <c r="JF138" s="35"/>
      <c r="JG138" s="35"/>
      <c r="JH138" s="35"/>
      <c r="JI138" s="35"/>
      <c r="JJ138" s="35"/>
      <c r="JK138" s="35"/>
      <c r="JL138" s="35"/>
      <c r="JM138" s="35"/>
      <c r="JN138" s="35"/>
      <c r="JO138" s="35"/>
      <c r="JP138" s="35"/>
      <c r="JQ138" s="35"/>
      <c r="JR138" s="35"/>
      <c r="JS138" s="35"/>
      <c r="JT138" s="35"/>
      <c r="JU138" s="35"/>
      <c r="JV138" s="35"/>
      <c r="JW138" s="35"/>
      <c r="JX138" s="35"/>
      <c r="JY138" s="35"/>
      <c r="JZ138" s="35"/>
      <c r="KA138" s="35"/>
      <c r="KB138" s="35"/>
      <c r="KC138" s="35"/>
      <c r="KD138" s="35"/>
      <c r="KE138" s="35"/>
      <c r="KF138" s="35"/>
      <c r="KG138" s="35"/>
      <c r="KH138" s="35"/>
      <c r="KI138" s="35"/>
      <c r="KJ138" s="35"/>
      <c r="KK138" s="35"/>
      <c r="KL138" s="35"/>
      <c r="KM138" s="35"/>
      <c r="KN138" s="35"/>
      <c r="KO138" s="35"/>
      <c r="KP138" s="35"/>
      <c r="KQ138" s="35"/>
      <c r="KR138" s="35"/>
      <c r="KS138" s="35"/>
      <c r="KT138" s="35"/>
      <c r="KU138" s="35"/>
      <c r="KV138" s="35"/>
      <c r="KW138" s="35"/>
      <c r="KX138" s="35"/>
      <c r="KY138" s="35"/>
      <c r="KZ138" s="35"/>
      <c r="LA138" s="35"/>
      <c r="LB138" s="35"/>
      <c r="LC138" s="35"/>
      <c r="LD138" s="35"/>
      <c r="LE138" s="35"/>
      <c r="LF138" s="35"/>
      <c r="LG138" s="35"/>
      <c r="LH138" s="35"/>
      <c r="LI138" s="35"/>
      <c r="LJ138" s="35"/>
      <c r="LK138" s="35"/>
      <c r="LL138" s="35"/>
      <c r="LM138" s="35"/>
      <c r="LN138" s="35"/>
      <c r="LO138" s="35"/>
      <c r="LP138" s="35"/>
      <c r="LQ138" s="35"/>
      <c r="LR138" s="35"/>
      <c r="LS138" s="35"/>
      <c r="LT138" s="35"/>
      <c r="LU138" s="35"/>
      <c r="LV138" s="35"/>
      <c r="LW138" s="35"/>
      <c r="LX138" s="35"/>
      <c r="LY138" s="35"/>
      <c r="LZ138" s="35"/>
      <c r="MA138" s="35"/>
      <c r="MB138" s="35"/>
      <c r="MC138" s="35"/>
      <c r="MD138" s="35"/>
      <c r="ME138" s="35"/>
      <c r="MF138" s="35"/>
      <c r="MG138" s="35"/>
      <c r="MH138" s="35"/>
      <c r="MI138" s="35"/>
      <c r="MJ138" s="35"/>
      <c r="MK138" s="35"/>
      <c r="ML138" s="35"/>
      <c r="MM138" s="35"/>
      <c r="MN138" s="35"/>
      <c r="MO138" s="35"/>
      <c r="MP138" s="35"/>
      <c r="MQ138" s="35"/>
      <c r="MR138" s="35"/>
      <c r="MS138" s="35"/>
      <c r="MT138" s="35"/>
      <c r="MU138" s="35"/>
      <c r="MV138" s="35"/>
      <c r="MW138" s="35"/>
      <c r="MX138" s="35"/>
      <c r="MY138" s="35"/>
      <c r="MZ138" s="35"/>
      <c r="NA138" s="35"/>
      <c r="NB138" s="35"/>
      <c r="NC138" s="35"/>
      <c r="ND138" s="35"/>
      <c r="NE138" s="35"/>
      <c r="NF138" s="35"/>
      <c r="NG138" s="35"/>
      <c r="NH138" s="35"/>
      <c r="NI138" s="35"/>
      <c r="NJ138" s="35"/>
      <c r="NK138" s="35"/>
      <c r="NL138" s="35"/>
      <c r="NM138" s="35"/>
      <c r="NN138" s="35"/>
      <c r="NO138" s="35"/>
      <c r="NP138" s="35"/>
      <c r="NQ138" s="35"/>
      <c r="NR138" s="35"/>
      <c r="NS138" s="35"/>
      <c r="NT138" s="35"/>
      <c r="NU138" s="35"/>
      <c r="NV138" s="35"/>
      <c r="NW138" s="35"/>
      <c r="NX138" s="35"/>
      <c r="NY138" s="35"/>
      <c r="NZ138" s="35"/>
      <c r="OA138" s="35"/>
      <c r="OB138" s="35"/>
      <c r="OC138" s="35"/>
      <c r="OD138" s="35"/>
      <c r="OE138" s="35"/>
      <c r="OF138" s="35"/>
      <c r="OG138" s="35"/>
      <c r="OH138" s="35"/>
      <c r="OI138" s="35"/>
      <c r="OJ138" s="35"/>
      <c r="OK138" s="35"/>
      <c r="OL138" s="35"/>
      <c r="OM138" s="35"/>
      <c r="ON138" s="35"/>
      <c r="OO138" s="35"/>
      <c r="OP138" s="35"/>
      <c r="OQ138" s="35"/>
      <c r="OR138" s="35"/>
      <c r="OS138" s="35"/>
      <c r="OT138" s="35"/>
      <c r="OU138" s="35"/>
      <c r="OV138" s="35"/>
      <c r="OW138" s="35"/>
      <c r="OX138" s="35"/>
      <c r="OY138" s="35"/>
      <c r="OZ138" s="35"/>
      <c r="PA138" s="35"/>
      <c r="PB138" s="35"/>
      <c r="PC138" s="35"/>
      <c r="PD138" s="35"/>
      <c r="PE138" s="35"/>
      <c r="PF138" s="35"/>
      <c r="PG138" s="35"/>
      <c r="PH138" s="35"/>
      <c r="PI138" s="35"/>
      <c r="PJ138" s="35"/>
      <c r="PK138" s="35"/>
      <c r="PL138" s="35"/>
      <c r="PM138" s="35"/>
      <c r="PN138" s="35"/>
      <c r="PO138" s="35"/>
      <c r="PP138" s="35"/>
      <c r="PQ138" s="35"/>
      <c r="PR138" s="35"/>
      <c r="PS138" s="35"/>
      <c r="PT138" s="35"/>
      <c r="PU138" s="35"/>
      <c r="PV138" s="35"/>
      <c r="PW138" s="35"/>
      <c r="PX138" s="35"/>
      <c r="PY138" s="35"/>
      <c r="PZ138" s="35"/>
      <c r="QA138" s="35"/>
      <c r="QB138" s="35"/>
      <c r="QC138" s="35"/>
      <c r="QD138" s="35"/>
      <c r="QE138" s="35"/>
      <c r="QF138" s="35"/>
      <c r="QG138" s="35"/>
      <c r="QH138" s="35"/>
      <c r="QI138" s="35"/>
      <c r="QJ138" s="35"/>
      <c r="QK138" s="35"/>
      <c r="QL138" s="35"/>
      <c r="QM138" s="35"/>
      <c r="QN138" s="35"/>
      <c r="QO138" s="35"/>
      <c r="QP138" s="35"/>
      <c r="QQ138" s="35"/>
      <c r="QR138" s="35"/>
      <c r="QS138" s="35"/>
      <c r="QT138" s="35"/>
      <c r="QU138" s="35"/>
      <c r="QV138" s="35"/>
      <c r="QW138" s="35"/>
      <c r="QX138" s="35"/>
      <c r="QY138" s="35"/>
      <c r="QZ138" s="35"/>
      <c r="RA138" s="35"/>
      <c r="RB138" s="35"/>
      <c r="RC138" s="35"/>
      <c r="RD138" s="35"/>
      <c r="RE138" s="35"/>
      <c r="RF138" s="35"/>
      <c r="RG138" s="35"/>
      <c r="RH138" s="35"/>
      <c r="RI138" s="35"/>
      <c r="RJ138" s="35"/>
      <c r="RK138" s="35"/>
      <c r="RL138" s="35"/>
      <c r="RM138" s="35"/>
      <c r="RN138" s="35"/>
      <c r="RO138" s="35"/>
      <c r="RP138" s="35"/>
      <c r="RQ138" s="35"/>
      <c r="RR138" s="35"/>
      <c r="RS138" s="35"/>
      <c r="RT138" s="35"/>
      <c r="RU138" s="35"/>
      <c r="RV138" s="35"/>
      <c r="RW138" s="35"/>
      <c r="RX138" s="35"/>
      <c r="RY138" s="35"/>
      <c r="RZ138" s="35"/>
      <c r="SA138" s="35"/>
      <c r="SB138" s="35"/>
      <c r="SC138" s="35"/>
      <c r="SD138" s="35"/>
      <c r="SE138" s="35"/>
      <c r="SF138" s="35"/>
      <c r="SG138" s="35"/>
      <c r="SH138" s="35"/>
      <c r="SI138" s="35"/>
      <c r="SJ138" s="35"/>
      <c r="SK138" s="35"/>
      <c r="SL138" s="35"/>
      <c r="SM138" s="35"/>
      <c r="SN138" s="35"/>
      <c r="SO138" s="35"/>
      <c r="SP138" s="35"/>
      <c r="SQ138" s="35"/>
      <c r="SR138" s="35"/>
      <c r="SS138" s="35"/>
      <c r="ST138" s="35"/>
      <c r="SU138" s="35"/>
      <c r="SV138" s="35"/>
      <c r="SW138" s="35"/>
      <c r="SX138" s="35"/>
      <c r="SY138" s="35"/>
      <c r="SZ138" s="35"/>
      <c r="TA138" s="35"/>
      <c r="TB138" s="35"/>
      <c r="TC138" s="35"/>
      <c r="TD138" s="35"/>
      <c r="TE138" s="35"/>
      <c r="TF138" s="35"/>
      <c r="TG138" s="35"/>
      <c r="TH138" s="35"/>
      <c r="TI138" s="35"/>
      <c r="TJ138" s="35"/>
      <c r="TK138" s="35"/>
      <c r="TL138" s="35"/>
      <c r="TM138" s="35"/>
      <c r="TN138" s="35"/>
      <c r="TO138" s="35"/>
      <c r="TP138" s="35"/>
      <c r="TQ138" s="35"/>
      <c r="TR138" s="35"/>
      <c r="TS138" s="35"/>
      <c r="TT138" s="35"/>
      <c r="TU138" s="35"/>
      <c r="TV138" s="35"/>
      <c r="TW138" s="35"/>
      <c r="TX138" s="35"/>
      <c r="TY138" s="35"/>
      <c r="TZ138" s="35"/>
      <c r="UA138" s="35"/>
      <c r="UB138" s="35"/>
      <c r="UC138" s="35"/>
      <c r="UD138" s="35"/>
      <c r="UE138" s="35"/>
      <c r="UF138" s="35"/>
      <c r="UG138" s="35"/>
      <c r="UH138" s="35"/>
      <c r="UI138" s="35"/>
      <c r="UJ138" s="35"/>
      <c r="UK138" s="35"/>
      <c r="UL138" s="35"/>
      <c r="UM138" s="35"/>
      <c r="UN138" s="35"/>
      <c r="UO138" s="35"/>
      <c r="UP138" s="35"/>
    </row>
    <row r="139" spans="1:562" s="36" customFormat="1" ht="409.5" customHeight="1" x14ac:dyDescent="1.75">
      <c r="A139" s="345"/>
      <c r="B139" s="348"/>
      <c r="C139" s="349"/>
      <c r="D139" s="345"/>
      <c r="E139" s="345"/>
      <c r="F139" s="255"/>
      <c r="G139" s="255"/>
      <c r="H139" s="255"/>
      <c r="I139" s="249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  <c r="ML139" s="35"/>
      <c r="MM139" s="35"/>
      <c r="MN139" s="35"/>
      <c r="MO139" s="35"/>
      <c r="MP139" s="35"/>
      <c r="MQ139" s="35"/>
      <c r="MR139" s="35"/>
      <c r="MS139" s="35"/>
      <c r="MT139" s="35"/>
      <c r="MU139" s="35"/>
      <c r="MV139" s="35"/>
      <c r="MW139" s="35"/>
      <c r="MX139" s="35"/>
      <c r="MY139" s="35"/>
      <c r="MZ139" s="35"/>
      <c r="NA139" s="35"/>
      <c r="NB139" s="35"/>
      <c r="NC139" s="35"/>
      <c r="ND139" s="35"/>
      <c r="NE139" s="35"/>
      <c r="NF139" s="35"/>
      <c r="NG139" s="35"/>
      <c r="NH139" s="35"/>
      <c r="NI139" s="35"/>
      <c r="NJ139" s="35"/>
      <c r="NK139" s="35"/>
      <c r="NL139" s="35"/>
      <c r="NM139" s="35"/>
      <c r="NN139" s="35"/>
      <c r="NO139" s="35"/>
      <c r="NP139" s="35"/>
      <c r="NQ139" s="35"/>
      <c r="NR139" s="35"/>
      <c r="NS139" s="35"/>
      <c r="NT139" s="35"/>
      <c r="NU139" s="35"/>
      <c r="NV139" s="35"/>
      <c r="NW139" s="35"/>
      <c r="NX139" s="35"/>
      <c r="NY139" s="35"/>
      <c r="NZ139" s="35"/>
      <c r="OA139" s="35"/>
      <c r="OB139" s="35"/>
      <c r="OC139" s="35"/>
      <c r="OD139" s="35"/>
      <c r="OE139" s="35"/>
      <c r="OF139" s="35"/>
      <c r="OG139" s="35"/>
      <c r="OH139" s="35"/>
      <c r="OI139" s="35"/>
      <c r="OJ139" s="35"/>
      <c r="OK139" s="35"/>
      <c r="OL139" s="35"/>
      <c r="OM139" s="35"/>
      <c r="ON139" s="35"/>
      <c r="OO139" s="35"/>
      <c r="OP139" s="35"/>
      <c r="OQ139" s="35"/>
      <c r="OR139" s="35"/>
      <c r="OS139" s="35"/>
      <c r="OT139" s="35"/>
      <c r="OU139" s="35"/>
      <c r="OV139" s="35"/>
      <c r="OW139" s="35"/>
      <c r="OX139" s="35"/>
      <c r="OY139" s="35"/>
      <c r="OZ139" s="35"/>
      <c r="PA139" s="35"/>
      <c r="PB139" s="35"/>
      <c r="PC139" s="35"/>
      <c r="PD139" s="35"/>
      <c r="PE139" s="35"/>
      <c r="PF139" s="35"/>
      <c r="PG139" s="35"/>
      <c r="PH139" s="35"/>
      <c r="PI139" s="35"/>
      <c r="PJ139" s="35"/>
      <c r="PK139" s="35"/>
      <c r="PL139" s="35"/>
      <c r="PM139" s="35"/>
      <c r="PN139" s="35"/>
      <c r="PO139" s="35"/>
      <c r="PP139" s="35"/>
      <c r="PQ139" s="35"/>
      <c r="PR139" s="35"/>
      <c r="PS139" s="35"/>
      <c r="PT139" s="35"/>
      <c r="PU139" s="35"/>
      <c r="PV139" s="35"/>
      <c r="PW139" s="35"/>
      <c r="PX139" s="35"/>
      <c r="PY139" s="35"/>
      <c r="PZ139" s="35"/>
      <c r="QA139" s="35"/>
      <c r="QB139" s="35"/>
      <c r="QC139" s="35"/>
      <c r="QD139" s="35"/>
      <c r="QE139" s="35"/>
      <c r="QF139" s="35"/>
      <c r="QG139" s="35"/>
      <c r="QH139" s="35"/>
      <c r="QI139" s="35"/>
      <c r="QJ139" s="35"/>
      <c r="QK139" s="35"/>
      <c r="QL139" s="35"/>
      <c r="QM139" s="35"/>
      <c r="QN139" s="35"/>
      <c r="QO139" s="35"/>
      <c r="QP139" s="35"/>
      <c r="QQ139" s="35"/>
      <c r="QR139" s="35"/>
      <c r="QS139" s="35"/>
      <c r="QT139" s="35"/>
      <c r="QU139" s="35"/>
      <c r="QV139" s="35"/>
      <c r="QW139" s="35"/>
      <c r="QX139" s="35"/>
      <c r="QY139" s="35"/>
      <c r="QZ139" s="35"/>
      <c r="RA139" s="35"/>
      <c r="RB139" s="35"/>
      <c r="RC139" s="35"/>
      <c r="RD139" s="35"/>
      <c r="RE139" s="35"/>
      <c r="RF139" s="35"/>
      <c r="RG139" s="35"/>
      <c r="RH139" s="35"/>
      <c r="RI139" s="35"/>
      <c r="RJ139" s="35"/>
      <c r="RK139" s="35"/>
      <c r="RL139" s="35"/>
      <c r="RM139" s="35"/>
      <c r="RN139" s="35"/>
      <c r="RO139" s="35"/>
      <c r="RP139" s="35"/>
      <c r="RQ139" s="35"/>
      <c r="RR139" s="35"/>
      <c r="RS139" s="35"/>
      <c r="RT139" s="35"/>
      <c r="RU139" s="35"/>
      <c r="RV139" s="35"/>
      <c r="RW139" s="35"/>
      <c r="RX139" s="35"/>
      <c r="RY139" s="35"/>
      <c r="RZ139" s="35"/>
      <c r="SA139" s="35"/>
      <c r="SB139" s="35"/>
      <c r="SC139" s="35"/>
      <c r="SD139" s="35"/>
      <c r="SE139" s="35"/>
      <c r="SF139" s="35"/>
      <c r="SG139" s="35"/>
      <c r="SH139" s="35"/>
      <c r="SI139" s="35"/>
      <c r="SJ139" s="35"/>
      <c r="SK139" s="35"/>
      <c r="SL139" s="35"/>
      <c r="SM139" s="35"/>
      <c r="SN139" s="35"/>
      <c r="SO139" s="35"/>
      <c r="SP139" s="35"/>
      <c r="SQ139" s="35"/>
      <c r="SR139" s="35"/>
      <c r="SS139" s="35"/>
      <c r="ST139" s="35"/>
      <c r="SU139" s="35"/>
      <c r="SV139" s="35"/>
      <c r="SW139" s="35"/>
      <c r="SX139" s="35"/>
      <c r="SY139" s="35"/>
      <c r="SZ139" s="35"/>
      <c r="TA139" s="35"/>
      <c r="TB139" s="35"/>
      <c r="TC139" s="35"/>
      <c r="TD139" s="35"/>
      <c r="TE139" s="35"/>
      <c r="TF139" s="35"/>
      <c r="TG139" s="35"/>
      <c r="TH139" s="35"/>
      <c r="TI139" s="35"/>
      <c r="TJ139" s="35"/>
      <c r="TK139" s="35"/>
      <c r="TL139" s="35"/>
      <c r="TM139" s="35"/>
      <c r="TN139" s="35"/>
      <c r="TO139" s="35"/>
      <c r="TP139" s="35"/>
      <c r="TQ139" s="35"/>
      <c r="TR139" s="35"/>
      <c r="TS139" s="35"/>
      <c r="TT139" s="35"/>
      <c r="TU139" s="35"/>
      <c r="TV139" s="35"/>
      <c r="TW139" s="35"/>
      <c r="TX139" s="35"/>
      <c r="TY139" s="35"/>
      <c r="TZ139" s="35"/>
      <c r="UA139" s="35"/>
      <c r="UB139" s="35"/>
      <c r="UC139" s="35"/>
      <c r="UD139" s="35"/>
      <c r="UE139" s="35"/>
      <c r="UF139" s="35"/>
      <c r="UG139" s="35"/>
      <c r="UH139" s="35"/>
      <c r="UI139" s="35"/>
      <c r="UJ139" s="35"/>
      <c r="UK139" s="35"/>
      <c r="UL139" s="35"/>
      <c r="UM139" s="35"/>
      <c r="UN139" s="35"/>
      <c r="UO139" s="35"/>
      <c r="UP139" s="35"/>
    </row>
    <row r="140" spans="1:562" s="36" customFormat="1" ht="264.75" customHeight="1" x14ac:dyDescent="1.75">
      <c r="A140" s="345"/>
      <c r="B140" s="348"/>
      <c r="C140" s="349"/>
      <c r="D140" s="345"/>
      <c r="E140" s="345"/>
      <c r="F140" s="255"/>
      <c r="G140" s="255"/>
      <c r="H140" s="255"/>
      <c r="I140" s="249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  <c r="OO140" s="35"/>
      <c r="OP140" s="35"/>
      <c r="OQ140" s="35"/>
      <c r="OR140" s="35"/>
      <c r="OS140" s="35"/>
      <c r="OT140" s="35"/>
      <c r="OU140" s="35"/>
      <c r="OV140" s="35"/>
      <c r="OW140" s="35"/>
      <c r="OX140" s="35"/>
      <c r="OY140" s="35"/>
      <c r="OZ140" s="35"/>
      <c r="PA140" s="35"/>
      <c r="PB140" s="35"/>
      <c r="PC140" s="35"/>
      <c r="PD140" s="35"/>
      <c r="PE140" s="35"/>
      <c r="PF140" s="35"/>
      <c r="PG140" s="35"/>
      <c r="PH140" s="35"/>
      <c r="PI140" s="35"/>
      <c r="PJ140" s="35"/>
      <c r="PK140" s="35"/>
      <c r="PL140" s="35"/>
      <c r="PM140" s="35"/>
      <c r="PN140" s="35"/>
      <c r="PO140" s="35"/>
      <c r="PP140" s="35"/>
      <c r="PQ140" s="35"/>
      <c r="PR140" s="35"/>
      <c r="PS140" s="35"/>
      <c r="PT140" s="35"/>
      <c r="PU140" s="35"/>
      <c r="PV140" s="35"/>
      <c r="PW140" s="35"/>
      <c r="PX140" s="35"/>
      <c r="PY140" s="35"/>
      <c r="PZ140" s="35"/>
      <c r="QA140" s="35"/>
      <c r="QB140" s="35"/>
      <c r="QC140" s="35"/>
      <c r="QD140" s="35"/>
      <c r="QE140" s="35"/>
      <c r="QF140" s="35"/>
      <c r="QG140" s="35"/>
      <c r="QH140" s="35"/>
      <c r="QI140" s="35"/>
      <c r="QJ140" s="35"/>
      <c r="QK140" s="35"/>
      <c r="QL140" s="35"/>
      <c r="QM140" s="35"/>
      <c r="QN140" s="35"/>
      <c r="QO140" s="35"/>
      <c r="QP140" s="35"/>
      <c r="QQ140" s="35"/>
      <c r="QR140" s="35"/>
      <c r="QS140" s="35"/>
      <c r="QT140" s="35"/>
      <c r="QU140" s="35"/>
      <c r="QV140" s="35"/>
      <c r="QW140" s="35"/>
      <c r="QX140" s="35"/>
      <c r="QY140" s="35"/>
      <c r="QZ140" s="35"/>
      <c r="RA140" s="35"/>
      <c r="RB140" s="35"/>
      <c r="RC140" s="35"/>
      <c r="RD140" s="35"/>
      <c r="RE140" s="35"/>
      <c r="RF140" s="35"/>
      <c r="RG140" s="35"/>
      <c r="RH140" s="35"/>
      <c r="RI140" s="35"/>
      <c r="RJ140" s="35"/>
      <c r="RK140" s="35"/>
      <c r="RL140" s="35"/>
      <c r="RM140" s="35"/>
      <c r="RN140" s="35"/>
      <c r="RO140" s="35"/>
      <c r="RP140" s="35"/>
      <c r="RQ140" s="35"/>
      <c r="RR140" s="35"/>
      <c r="RS140" s="35"/>
      <c r="RT140" s="35"/>
      <c r="RU140" s="35"/>
      <c r="RV140" s="35"/>
      <c r="RW140" s="35"/>
      <c r="RX140" s="35"/>
      <c r="RY140" s="35"/>
      <c r="RZ140" s="35"/>
      <c r="SA140" s="35"/>
      <c r="SB140" s="35"/>
      <c r="SC140" s="35"/>
      <c r="SD140" s="35"/>
      <c r="SE140" s="35"/>
      <c r="SF140" s="35"/>
      <c r="SG140" s="35"/>
      <c r="SH140" s="35"/>
      <c r="SI140" s="35"/>
      <c r="SJ140" s="35"/>
      <c r="SK140" s="35"/>
      <c r="SL140" s="35"/>
      <c r="SM140" s="35"/>
      <c r="SN140" s="35"/>
      <c r="SO140" s="35"/>
      <c r="SP140" s="35"/>
      <c r="SQ140" s="35"/>
      <c r="SR140" s="35"/>
      <c r="SS140" s="35"/>
      <c r="ST140" s="35"/>
      <c r="SU140" s="35"/>
      <c r="SV140" s="35"/>
      <c r="SW140" s="35"/>
      <c r="SX140" s="35"/>
      <c r="SY140" s="35"/>
      <c r="SZ140" s="35"/>
      <c r="TA140" s="35"/>
      <c r="TB140" s="35"/>
      <c r="TC140" s="35"/>
      <c r="TD140" s="35"/>
      <c r="TE140" s="35"/>
      <c r="TF140" s="35"/>
      <c r="TG140" s="35"/>
      <c r="TH140" s="35"/>
      <c r="TI140" s="35"/>
      <c r="TJ140" s="35"/>
      <c r="TK140" s="35"/>
      <c r="TL140" s="35"/>
      <c r="TM140" s="35"/>
      <c r="TN140" s="35"/>
      <c r="TO140" s="35"/>
      <c r="TP140" s="35"/>
      <c r="TQ140" s="35"/>
      <c r="TR140" s="35"/>
      <c r="TS140" s="35"/>
      <c r="TT140" s="35"/>
      <c r="TU140" s="35"/>
      <c r="TV140" s="35"/>
      <c r="TW140" s="35"/>
      <c r="TX140" s="35"/>
      <c r="TY140" s="35"/>
      <c r="TZ140" s="35"/>
      <c r="UA140" s="35"/>
      <c r="UB140" s="35"/>
      <c r="UC140" s="35"/>
      <c r="UD140" s="35"/>
      <c r="UE140" s="35"/>
      <c r="UF140" s="35"/>
      <c r="UG140" s="35"/>
      <c r="UH140" s="35"/>
      <c r="UI140" s="35"/>
      <c r="UJ140" s="35"/>
      <c r="UK140" s="35"/>
      <c r="UL140" s="35"/>
      <c r="UM140" s="35"/>
      <c r="UN140" s="35"/>
      <c r="UO140" s="35"/>
      <c r="UP140" s="35"/>
    </row>
    <row r="141" spans="1:562" s="36" customFormat="1" ht="141" customHeight="1" x14ac:dyDescent="1.75">
      <c r="A141" s="38"/>
      <c r="B141" s="274" t="s">
        <v>52</v>
      </c>
      <c r="C141" s="275"/>
      <c r="D141" s="113"/>
      <c r="E141" s="38"/>
      <c r="F141" s="38"/>
      <c r="G141" s="129">
        <f>G128</f>
        <v>27989816.579999998</v>
      </c>
      <c r="H141" s="129">
        <f>H128</f>
        <v>27989816.579999998</v>
      </c>
      <c r="I141" s="28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  <c r="ML141" s="35"/>
      <c r="MM141" s="35"/>
      <c r="MN141" s="35"/>
      <c r="MO141" s="35"/>
      <c r="MP141" s="35"/>
      <c r="MQ141" s="35"/>
      <c r="MR141" s="35"/>
      <c r="MS141" s="35"/>
      <c r="MT141" s="35"/>
      <c r="MU141" s="35"/>
      <c r="MV141" s="35"/>
      <c r="MW141" s="35"/>
      <c r="MX141" s="35"/>
      <c r="MY141" s="35"/>
      <c r="MZ141" s="35"/>
      <c r="NA141" s="35"/>
      <c r="NB141" s="35"/>
      <c r="NC141" s="35"/>
      <c r="ND141" s="35"/>
      <c r="NE141" s="35"/>
      <c r="NF141" s="35"/>
      <c r="NG141" s="35"/>
      <c r="NH141" s="35"/>
      <c r="NI141" s="35"/>
      <c r="NJ141" s="35"/>
      <c r="NK141" s="35"/>
      <c r="NL141" s="35"/>
      <c r="NM141" s="35"/>
      <c r="NN141" s="35"/>
      <c r="NO141" s="35"/>
      <c r="NP141" s="35"/>
      <c r="NQ141" s="35"/>
      <c r="NR141" s="35"/>
      <c r="NS141" s="35"/>
      <c r="NT141" s="35"/>
      <c r="NU141" s="35"/>
      <c r="NV141" s="35"/>
      <c r="NW141" s="35"/>
      <c r="NX141" s="35"/>
      <c r="NY141" s="35"/>
      <c r="NZ141" s="35"/>
      <c r="OA141" s="35"/>
      <c r="OB141" s="35"/>
      <c r="OC141" s="35"/>
      <c r="OD141" s="35"/>
      <c r="OE141" s="35"/>
      <c r="OF141" s="35"/>
      <c r="OG141" s="35"/>
      <c r="OH141" s="35"/>
      <c r="OI141" s="35"/>
      <c r="OJ141" s="35"/>
      <c r="OK141" s="35"/>
      <c r="OL141" s="35"/>
      <c r="OM141" s="35"/>
      <c r="ON141" s="35"/>
      <c r="OO141" s="35"/>
      <c r="OP141" s="35"/>
      <c r="OQ141" s="35"/>
      <c r="OR141" s="35"/>
      <c r="OS141" s="35"/>
      <c r="OT141" s="35"/>
      <c r="OU141" s="35"/>
      <c r="OV141" s="35"/>
      <c r="OW141" s="35"/>
      <c r="OX141" s="35"/>
      <c r="OY141" s="35"/>
      <c r="OZ141" s="35"/>
      <c r="PA141" s="35"/>
      <c r="PB141" s="35"/>
      <c r="PC141" s="35"/>
      <c r="PD141" s="35"/>
      <c r="PE141" s="35"/>
      <c r="PF141" s="35"/>
      <c r="PG141" s="35"/>
      <c r="PH141" s="35"/>
      <c r="PI141" s="35"/>
      <c r="PJ141" s="35"/>
      <c r="PK141" s="35"/>
      <c r="PL141" s="35"/>
      <c r="PM141" s="35"/>
      <c r="PN141" s="35"/>
      <c r="PO141" s="35"/>
      <c r="PP141" s="35"/>
      <c r="PQ141" s="35"/>
      <c r="PR141" s="35"/>
      <c r="PS141" s="35"/>
      <c r="PT141" s="35"/>
      <c r="PU141" s="35"/>
      <c r="PV141" s="35"/>
      <c r="PW141" s="35"/>
      <c r="PX141" s="35"/>
      <c r="PY141" s="35"/>
      <c r="PZ141" s="35"/>
      <c r="QA141" s="35"/>
      <c r="QB141" s="35"/>
      <c r="QC141" s="35"/>
      <c r="QD141" s="35"/>
      <c r="QE141" s="35"/>
      <c r="QF141" s="35"/>
      <c r="QG141" s="35"/>
      <c r="QH141" s="35"/>
      <c r="QI141" s="35"/>
      <c r="QJ141" s="35"/>
      <c r="QK141" s="35"/>
      <c r="QL141" s="35"/>
      <c r="QM141" s="35"/>
      <c r="QN141" s="35"/>
      <c r="QO141" s="35"/>
      <c r="QP141" s="35"/>
      <c r="QQ141" s="35"/>
      <c r="QR141" s="35"/>
      <c r="QS141" s="35"/>
      <c r="QT141" s="35"/>
      <c r="QU141" s="35"/>
      <c r="QV141" s="35"/>
      <c r="QW141" s="35"/>
      <c r="QX141" s="35"/>
      <c r="QY141" s="35"/>
      <c r="QZ141" s="35"/>
      <c r="RA141" s="35"/>
      <c r="RB141" s="35"/>
      <c r="RC141" s="35"/>
      <c r="RD141" s="35"/>
      <c r="RE141" s="35"/>
      <c r="RF141" s="35"/>
      <c r="RG141" s="35"/>
      <c r="RH141" s="35"/>
      <c r="RI141" s="35"/>
      <c r="RJ141" s="35"/>
      <c r="RK141" s="35"/>
      <c r="RL141" s="35"/>
      <c r="RM141" s="35"/>
      <c r="RN141" s="35"/>
      <c r="RO141" s="35"/>
      <c r="RP141" s="35"/>
      <c r="RQ141" s="35"/>
      <c r="RR141" s="35"/>
      <c r="RS141" s="35"/>
      <c r="RT141" s="35"/>
      <c r="RU141" s="35"/>
      <c r="RV141" s="35"/>
      <c r="RW141" s="35"/>
      <c r="RX141" s="35"/>
      <c r="RY141" s="35"/>
      <c r="RZ141" s="35"/>
      <c r="SA141" s="35"/>
      <c r="SB141" s="35"/>
      <c r="SC141" s="35"/>
      <c r="SD141" s="35"/>
      <c r="SE141" s="35"/>
      <c r="SF141" s="35"/>
      <c r="SG141" s="35"/>
      <c r="SH141" s="35"/>
      <c r="SI141" s="35"/>
      <c r="SJ141" s="35"/>
      <c r="SK141" s="35"/>
      <c r="SL141" s="35"/>
      <c r="SM141" s="35"/>
      <c r="SN141" s="35"/>
      <c r="SO141" s="35"/>
      <c r="SP141" s="35"/>
      <c r="SQ141" s="35"/>
      <c r="SR141" s="35"/>
      <c r="SS141" s="35"/>
      <c r="ST141" s="35"/>
      <c r="SU141" s="35"/>
      <c r="SV141" s="35"/>
      <c r="SW141" s="35"/>
      <c r="SX141" s="35"/>
      <c r="SY141" s="35"/>
      <c r="SZ141" s="35"/>
      <c r="TA141" s="35"/>
      <c r="TB141" s="35"/>
      <c r="TC141" s="35"/>
      <c r="TD141" s="35"/>
      <c r="TE141" s="35"/>
      <c r="TF141" s="35"/>
      <c r="TG141" s="35"/>
      <c r="TH141" s="35"/>
      <c r="TI141" s="35"/>
      <c r="TJ141" s="35"/>
      <c r="TK141" s="35"/>
      <c r="TL141" s="35"/>
      <c r="TM141" s="35"/>
      <c r="TN141" s="35"/>
      <c r="TO141" s="35"/>
      <c r="TP141" s="35"/>
      <c r="TQ141" s="35"/>
      <c r="TR141" s="35"/>
      <c r="TS141" s="35"/>
      <c r="TT141" s="35"/>
      <c r="TU141" s="35"/>
      <c r="TV141" s="35"/>
      <c r="TW141" s="35"/>
      <c r="TX141" s="35"/>
      <c r="TY141" s="35"/>
      <c r="TZ141" s="35"/>
      <c r="UA141" s="35"/>
      <c r="UB141" s="35"/>
      <c r="UC141" s="35"/>
      <c r="UD141" s="35"/>
      <c r="UE141" s="35"/>
      <c r="UF141" s="35"/>
      <c r="UG141" s="35"/>
      <c r="UH141" s="35"/>
      <c r="UI141" s="35"/>
      <c r="UJ141" s="35"/>
      <c r="UK141" s="35"/>
      <c r="UL141" s="35"/>
      <c r="UM141" s="35"/>
      <c r="UN141" s="35"/>
      <c r="UO141" s="35"/>
      <c r="UP141" s="35"/>
    </row>
    <row r="142" spans="1:562" s="36" customFormat="1" ht="153" customHeight="1" x14ac:dyDescent="1.75">
      <c r="A142" s="342" t="s">
        <v>96</v>
      </c>
      <c r="B142" s="379"/>
      <c r="C142" s="379"/>
      <c r="D142" s="379"/>
      <c r="E142" s="379"/>
      <c r="F142" s="379"/>
      <c r="G142" s="379"/>
      <c r="H142" s="379"/>
      <c r="I142" s="379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  <c r="ML142" s="35"/>
      <c r="MM142" s="35"/>
      <c r="MN142" s="35"/>
      <c r="MO142" s="35"/>
      <c r="MP142" s="35"/>
      <c r="MQ142" s="35"/>
      <c r="MR142" s="35"/>
      <c r="MS142" s="35"/>
      <c r="MT142" s="35"/>
      <c r="MU142" s="35"/>
      <c r="MV142" s="35"/>
      <c r="MW142" s="35"/>
      <c r="MX142" s="35"/>
      <c r="MY142" s="35"/>
      <c r="MZ142" s="35"/>
      <c r="NA142" s="35"/>
      <c r="NB142" s="35"/>
      <c r="NC142" s="35"/>
      <c r="ND142" s="35"/>
      <c r="NE142" s="35"/>
      <c r="NF142" s="35"/>
      <c r="NG142" s="35"/>
      <c r="NH142" s="35"/>
      <c r="NI142" s="35"/>
      <c r="NJ142" s="35"/>
      <c r="NK142" s="35"/>
      <c r="NL142" s="35"/>
      <c r="NM142" s="35"/>
      <c r="NN142" s="35"/>
      <c r="NO142" s="35"/>
      <c r="NP142" s="35"/>
      <c r="NQ142" s="35"/>
      <c r="NR142" s="35"/>
      <c r="NS142" s="35"/>
      <c r="NT142" s="35"/>
      <c r="NU142" s="35"/>
      <c r="NV142" s="35"/>
      <c r="NW142" s="35"/>
      <c r="NX142" s="35"/>
      <c r="NY142" s="35"/>
      <c r="NZ142" s="35"/>
      <c r="OA142" s="35"/>
      <c r="OB142" s="35"/>
      <c r="OC142" s="35"/>
      <c r="OD142" s="35"/>
      <c r="OE142" s="35"/>
      <c r="OF142" s="35"/>
      <c r="OG142" s="35"/>
      <c r="OH142" s="35"/>
      <c r="OI142" s="35"/>
      <c r="OJ142" s="35"/>
      <c r="OK142" s="35"/>
      <c r="OL142" s="35"/>
      <c r="OM142" s="35"/>
      <c r="ON142" s="35"/>
      <c r="OO142" s="35"/>
      <c r="OP142" s="35"/>
      <c r="OQ142" s="35"/>
      <c r="OR142" s="35"/>
      <c r="OS142" s="35"/>
      <c r="OT142" s="35"/>
      <c r="OU142" s="35"/>
      <c r="OV142" s="35"/>
      <c r="OW142" s="35"/>
      <c r="OX142" s="35"/>
      <c r="OY142" s="35"/>
      <c r="OZ142" s="35"/>
      <c r="PA142" s="35"/>
      <c r="PB142" s="35"/>
      <c r="PC142" s="35"/>
      <c r="PD142" s="35"/>
      <c r="PE142" s="35"/>
      <c r="PF142" s="35"/>
      <c r="PG142" s="35"/>
      <c r="PH142" s="35"/>
      <c r="PI142" s="35"/>
      <c r="PJ142" s="35"/>
      <c r="PK142" s="35"/>
      <c r="PL142" s="35"/>
      <c r="PM142" s="35"/>
      <c r="PN142" s="35"/>
      <c r="PO142" s="35"/>
      <c r="PP142" s="35"/>
      <c r="PQ142" s="35"/>
      <c r="PR142" s="35"/>
      <c r="PS142" s="35"/>
      <c r="PT142" s="35"/>
      <c r="PU142" s="35"/>
      <c r="PV142" s="35"/>
      <c r="PW142" s="35"/>
      <c r="PX142" s="35"/>
      <c r="PY142" s="35"/>
      <c r="PZ142" s="35"/>
      <c r="QA142" s="35"/>
      <c r="QB142" s="35"/>
      <c r="QC142" s="35"/>
      <c r="QD142" s="35"/>
      <c r="QE142" s="35"/>
      <c r="QF142" s="35"/>
      <c r="QG142" s="35"/>
      <c r="QH142" s="35"/>
      <c r="QI142" s="35"/>
      <c r="QJ142" s="35"/>
      <c r="QK142" s="35"/>
      <c r="QL142" s="35"/>
      <c r="QM142" s="35"/>
      <c r="QN142" s="35"/>
      <c r="QO142" s="35"/>
      <c r="QP142" s="35"/>
      <c r="QQ142" s="35"/>
      <c r="QR142" s="35"/>
      <c r="QS142" s="35"/>
      <c r="QT142" s="35"/>
      <c r="QU142" s="35"/>
      <c r="QV142" s="35"/>
      <c r="QW142" s="35"/>
      <c r="QX142" s="35"/>
      <c r="QY142" s="35"/>
      <c r="QZ142" s="35"/>
      <c r="RA142" s="35"/>
      <c r="RB142" s="35"/>
      <c r="RC142" s="35"/>
      <c r="RD142" s="35"/>
      <c r="RE142" s="35"/>
      <c r="RF142" s="35"/>
      <c r="RG142" s="35"/>
      <c r="RH142" s="35"/>
      <c r="RI142" s="35"/>
      <c r="RJ142" s="35"/>
      <c r="RK142" s="35"/>
      <c r="RL142" s="35"/>
      <c r="RM142" s="35"/>
      <c r="RN142" s="35"/>
      <c r="RO142" s="35"/>
      <c r="RP142" s="35"/>
      <c r="RQ142" s="35"/>
      <c r="RR142" s="35"/>
      <c r="RS142" s="35"/>
      <c r="RT142" s="35"/>
      <c r="RU142" s="35"/>
      <c r="RV142" s="35"/>
      <c r="RW142" s="35"/>
      <c r="RX142" s="35"/>
      <c r="RY142" s="35"/>
      <c r="RZ142" s="35"/>
      <c r="SA142" s="35"/>
      <c r="SB142" s="35"/>
      <c r="SC142" s="35"/>
      <c r="SD142" s="35"/>
      <c r="SE142" s="35"/>
      <c r="SF142" s="35"/>
      <c r="SG142" s="35"/>
      <c r="SH142" s="35"/>
      <c r="SI142" s="35"/>
      <c r="SJ142" s="35"/>
      <c r="SK142" s="35"/>
      <c r="SL142" s="35"/>
      <c r="SM142" s="35"/>
      <c r="SN142" s="35"/>
      <c r="SO142" s="35"/>
      <c r="SP142" s="35"/>
      <c r="SQ142" s="35"/>
      <c r="SR142" s="35"/>
      <c r="SS142" s="35"/>
      <c r="ST142" s="35"/>
      <c r="SU142" s="35"/>
      <c r="SV142" s="35"/>
      <c r="SW142" s="35"/>
      <c r="SX142" s="35"/>
      <c r="SY142" s="35"/>
      <c r="SZ142" s="35"/>
      <c r="TA142" s="35"/>
      <c r="TB142" s="35"/>
      <c r="TC142" s="35"/>
      <c r="TD142" s="35"/>
      <c r="TE142" s="35"/>
      <c r="TF142" s="35"/>
      <c r="TG142" s="35"/>
      <c r="TH142" s="35"/>
      <c r="TI142" s="35"/>
      <c r="TJ142" s="35"/>
      <c r="TK142" s="35"/>
      <c r="TL142" s="35"/>
      <c r="TM142" s="35"/>
      <c r="TN142" s="35"/>
      <c r="TO142" s="35"/>
      <c r="TP142" s="35"/>
      <c r="TQ142" s="35"/>
      <c r="TR142" s="35"/>
      <c r="TS142" s="35"/>
      <c r="TT142" s="35"/>
      <c r="TU142" s="35"/>
      <c r="TV142" s="35"/>
      <c r="TW142" s="35"/>
      <c r="TX142" s="35"/>
      <c r="TY142" s="35"/>
      <c r="TZ142" s="35"/>
      <c r="UA142" s="35"/>
      <c r="UB142" s="35"/>
      <c r="UC142" s="35"/>
      <c r="UD142" s="35"/>
      <c r="UE142" s="35"/>
      <c r="UF142" s="35"/>
      <c r="UG142" s="35"/>
      <c r="UH142" s="35"/>
      <c r="UI142" s="35"/>
      <c r="UJ142" s="35"/>
      <c r="UK142" s="35"/>
      <c r="UL142" s="35"/>
      <c r="UM142" s="35"/>
      <c r="UN142" s="35"/>
      <c r="UO142" s="35"/>
      <c r="UP142" s="35"/>
    </row>
    <row r="143" spans="1:562" s="36" customFormat="1" ht="126.75" customHeight="1" x14ac:dyDescent="1.75">
      <c r="A143" s="218"/>
      <c r="B143" s="230" t="s">
        <v>108</v>
      </c>
      <c r="C143" s="296"/>
      <c r="D143" s="236" t="s">
        <v>61</v>
      </c>
      <c r="E143" s="218" t="s">
        <v>56</v>
      </c>
      <c r="F143" s="218" t="s">
        <v>57</v>
      </c>
      <c r="G143" s="236">
        <v>122460</v>
      </c>
      <c r="H143" s="236">
        <f>G143</f>
        <v>122460</v>
      </c>
      <c r="I143" s="272" t="s">
        <v>64</v>
      </c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  <c r="ML143" s="35"/>
      <c r="MM143" s="35"/>
      <c r="MN143" s="35"/>
      <c r="MO143" s="35"/>
      <c r="MP143" s="35"/>
      <c r="MQ143" s="35"/>
      <c r="MR143" s="35"/>
      <c r="MS143" s="35"/>
      <c r="MT143" s="35"/>
      <c r="MU143" s="35"/>
      <c r="MV143" s="35"/>
      <c r="MW143" s="35"/>
      <c r="MX143" s="35"/>
      <c r="MY143" s="35"/>
      <c r="MZ143" s="35"/>
      <c r="NA143" s="35"/>
      <c r="NB143" s="35"/>
      <c r="NC143" s="35"/>
      <c r="ND143" s="35"/>
      <c r="NE143" s="35"/>
      <c r="NF143" s="35"/>
      <c r="NG143" s="35"/>
      <c r="NH143" s="35"/>
      <c r="NI143" s="35"/>
      <c r="NJ143" s="35"/>
      <c r="NK143" s="35"/>
      <c r="NL143" s="35"/>
      <c r="NM143" s="35"/>
      <c r="NN143" s="35"/>
      <c r="NO143" s="35"/>
      <c r="NP143" s="35"/>
      <c r="NQ143" s="35"/>
      <c r="NR143" s="35"/>
      <c r="NS143" s="35"/>
      <c r="NT143" s="35"/>
      <c r="NU143" s="35"/>
      <c r="NV143" s="35"/>
      <c r="NW143" s="35"/>
      <c r="NX143" s="35"/>
      <c r="NY143" s="35"/>
      <c r="NZ143" s="35"/>
      <c r="OA143" s="35"/>
      <c r="OB143" s="35"/>
      <c r="OC143" s="35"/>
      <c r="OD143" s="35"/>
      <c r="OE143" s="35"/>
      <c r="OF143" s="35"/>
      <c r="OG143" s="35"/>
      <c r="OH143" s="35"/>
      <c r="OI143" s="35"/>
      <c r="OJ143" s="35"/>
      <c r="OK143" s="35"/>
      <c r="OL143" s="35"/>
      <c r="OM143" s="35"/>
      <c r="ON143" s="35"/>
      <c r="OO143" s="35"/>
      <c r="OP143" s="35"/>
      <c r="OQ143" s="35"/>
      <c r="OR143" s="35"/>
      <c r="OS143" s="35"/>
      <c r="OT143" s="35"/>
      <c r="OU143" s="35"/>
      <c r="OV143" s="35"/>
      <c r="OW143" s="35"/>
      <c r="OX143" s="35"/>
      <c r="OY143" s="35"/>
      <c r="OZ143" s="35"/>
      <c r="PA143" s="35"/>
      <c r="PB143" s="35"/>
      <c r="PC143" s="35"/>
      <c r="PD143" s="35"/>
      <c r="PE143" s="35"/>
      <c r="PF143" s="35"/>
      <c r="PG143" s="35"/>
      <c r="PH143" s="35"/>
      <c r="PI143" s="35"/>
      <c r="PJ143" s="35"/>
      <c r="PK143" s="35"/>
      <c r="PL143" s="35"/>
      <c r="PM143" s="35"/>
      <c r="PN143" s="35"/>
      <c r="PO143" s="35"/>
      <c r="PP143" s="35"/>
      <c r="PQ143" s="35"/>
      <c r="PR143" s="35"/>
      <c r="PS143" s="35"/>
      <c r="PT143" s="35"/>
      <c r="PU143" s="35"/>
      <c r="PV143" s="35"/>
      <c r="PW143" s="35"/>
      <c r="PX143" s="35"/>
      <c r="PY143" s="35"/>
      <c r="PZ143" s="35"/>
      <c r="QA143" s="35"/>
      <c r="QB143" s="35"/>
      <c r="QC143" s="35"/>
      <c r="QD143" s="35"/>
      <c r="QE143" s="35"/>
      <c r="QF143" s="35"/>
      <c r="QG143" s="35"/>
      <c r="QH143" s="35"/>
      <c r="QI143" s="35"/>
      <c r="QJ143" s="35"/>
      <c r="QK143" s="35"/>
      <c r="QL143" s="35"/>
      <c r="QM143" s="35"/>
      <c r="QN143" s="35"/>
      <c r="QO143" s="35"/>
      <c r="QP143" s="35"/>
      <c r="QQ143" s="35"/>
      <c r="QR143" s="35"/>
      <c r="QS143" s="35"/>
      <c r="QT143" s="35"/>
      <c r="QU143" s="35"/>
      <c r="QV143" s="35"/>
      <c r="QW143" s="35"/>
      <c r="QX143" s="35"/>
      <c r="QY143" s="35"/>
      <c r="QZ143" s="35"/>
      <c r="RA143" s="35"/>
      <c r="RB143" s="35"/>
      <c r="RC143" s="35"/>
      <c r="RD143" s="35"/>
      <c r="RE143" s="35"/>
      <c r="RF143" s="35"/>
      <c r="RG143" s="35"/>
      <c r="RH143" s="35"/>
      <c r="RI143" s="35"/>
      <c r="RJ143" s="35"/>
      <c r="RK143" s="35"/>
      <c r="RL143" s="35"/>
      <c r="RM143" s="35"/>
      <c r="RN143" s="35"/>
      <c r="RO143" s="35"/>
      <c r="RP143" s="35"/>
      <c r="RQ143" s="35"/>
      <c r="RR143" s="35"/>
      <c r="RS143" s="35"/>
      <c r="RT143" s="35"/>
      <c r="RU143" s="35"/>
      <c r="RV143" s="35"/>
      <c r="RW143" s="35"/>
      <c r="RX143" s="35"/>
      <c r="RY143" s="35"/>
      <c r="RZ143" s="35"/>
      <c r="SA143" s="35"/>
      <c r="SB143" s="35"/>
      <c r="SC143" s="35"/>
      <c r="SD143" s="35"/>
      <c r="SE143" s="35"/>
      <c r="SF143" s="35"/>
      <c r="SG143" s="35"/>
      <c r="SH143" s="35"/>
      <c r="SI143" s="35"/>
      <c r="SJ143" s="35"/>
      <c r="SK143" s="35"/>
      <c r="SL143" s="35"/>
      <c r="SM143" s="35"/>
      <c r="SN143" s="35"/>
      <c r="SO143" s="35"/>
      <c r="SP143" s="35"/>
      <c r="SQ143" s="35"/>
      <c r="SR143" s="35"/>
      <c r="SS143" s="35"/>
      <c r="ST143" s="35"/>
      <c r="SU143" s="35"/>
      <c r="SV143" s="35"/>
      <c r="SW143" s="35"/>
      <c r="SX143" s="35"/>
      <c r="SY143" s="35"/>
      <c r="SZ143" s="35"/>
      <c r="TA143" s="35"/>
      <c r="TB143" s="35"/>
      <c r="TC143" s="35"/>
      <c r="TD143" s="35"/>
      <c r="TE143" s="35"/>
      <c r="TF143" s="35"/>
      <c r="TG143" s="35"/>
      <c r="TH143" s="35"/>
      <c r="TI143" s="35"/>
      <c r="TJ143" s="35"/>
      <c r="TK143" s="35"/>
      <c r="TL143" s="35"/>
      <c r="TM143" s="35"/>
      <c r="TN143" s="35"/>
      <c r="TO143" s="35"/>
      <c r="TP143" s="35"/>
      <c r="TQ143" s="35"/>
      <c r="TR143" s="35"/>
      <c r="TS143" s="35"/>
      <c r="TT143" s="35"/>
      <c r="TU143" s="35"/>
      <c r="TV143" s="35"/>
      <c r="TW143" s="35"/>
      <c r="TX143" s="35"/>
      <c r="TY143" s="35"/>
      <c r="TZ143" s="35"/>
      <c r="UA143" s="35"/>
      <c r="UB143" s="35"/>
      <c r="UC143" s="35"/>
      <c r="UD143" s="35"/>
      <c r="UE143" s="35"/>
      <c r="UF143" s="35"/>
      <c r="UG143" s="35"/>
      <c r="UH143" s="35"/>
      <c r="UI143" s="35"/>
      <c r="UJ143" s="35"/>
      <c r="UK143" s="35"/>
      <c r="UL143" s="35"/>
      <c r="UM143" s="35"/>
      <c r="UN143" s="35"/>
      <c r="UO143" s="35"/>
      <c r="UP143" s="35"/>
    </row>
    <row r="144" spans="1:562" s="36" customFormat="1" ht="281.25" customHeight="1" x14ac:dyDescent="1.75">
      <c r="A144" s="219"/>
      <c r="B144" s="232"/>
      <c r="C144" s="324"/>
      <c r="D144" s="256"/>
      <c r="E144" s="219"/>
      <c r="F144" s="219"/>
      <c r="G144" s="254"/>
      <c r="H144" s="254"/>
      <c r="I144" s="273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  <c r="OO144" s="35"/>
      <c r="OP144" s="35"/>
      <c r="OQ144" s="35"/>
      <c r="OR144" s="35"/>
      <c r="OS144" s="35"/>
      <c r="OT144" s="35"/>
      <c r="OU144" s="35"/>
      <c r="OV144" s="35"/>
      <c r="OW144" s="35"/>
      <c r="OX144" s="35"/>
      <c r="OY144" s="35"/>
      <c r="OZ144" s="35"/>
      <c r="PA144" s="35"/>
      <c r="PB144" s="35"/>
      <c r="PC144" s="35"/>
      <c r="PD144" s="35"/>
      <c r="PE144" s="35"/>
      <c r="PF144" s="35"/>
      <c r="PG144" s="35"/>
      <c r="PH144" s="35"/>
      <c r="PI144" s="35"/>
      <c r="PJ144" s="35"/>
      <c r="PK144" s="35"/>
      <c r="PL144" s="35"/>
      <c r="PM144" s="35"/>
      <c r="PN144" s="35"/>
      <c r="PO144" s="35"/>
      <c r="PP144" s="35"/>
      <c r="PQ144" s="35"/>
      <c r="PR144" s="35"/>
      <c r="PS144" s="35"/>
      <c r="PT144" s="35"/>
      <c r="PU144" s="35"/>
      <c r="PV144" s="35"/>
      <c r="PW144" s="35"/>
      <c r="PX144" s="35"/>
      <c r="PY144" s="35"/>
      <c r="PZ144" s="35"/>
      <c r="QA144" s="35"/>
      <c r="QB144" s="35"/>
      <c r="QC144" s="35"/>
      <c r="QD144" s="35"/>
      <c r="QE144" s="35"/>
      <c r="QF144" s="35"/>
      <c r="QG144" s="35"/>
      <c r="QH144" s="35"/>
      <c r="QI144" s="35"/>
      <c r="QJ144" s="35"/>
      <c r="QK144" s="35"/>
      <c r="QL144" s="35"/>
      <c r="QM144" s="35"/>
      <c r="QN144" s="35"/>
      <c r="QO144" s="35"/>
      <c r="QP144" s="35"/>
      <c r="QQ144" s="35"/>
      <c r="QR144" s="35"/>
      <c r="QS144" s="35"/>
      <c r="QT144" s="35"/>
      <c r="QU144" s="35"/>
      <c r="QV144" s="35"/>
      <c r="QW144" s="35"/>
      <c r="QX144" s="35"/>
      <c r="QY144" s="35"/>
      <c r="QZ144" s="35"/>
      <c r="RA144" s="35"/>
      <c r="RB144" s="35"/>
      <c r="RC144" s="35"/>
      <c r="RD144" s="35"/>
      <c r="RE144" s="35"/>
      <c r="RF144" s="35"/>
      <c r="RG144" s="35"/>
      <c r="RH144" s="35"/>
      <c r="RI144" s="35"/>
      <c r="RJ144" s="35"/>
      <c r="RK144" s="35"/>
      <c r="RL144" s="35"/>
      <c r="RM144" s="35"/>
      <c r="RN144" s="35"/>
      <c r="RO144" s="35"/>
      <c r="RP144" s="35"/>
      <c r="RQ144" s="35"/>
      <c r="RR144" s="35"/>
      <c r="RS144" s="35"/>
      <c r="RT144" s="35"/>
      <c r="RU144" s="35"/>
      <c r="RV144" s="35"/>
      <c r="RW144" s="35"/>
      <c r="RX144" s="35"/>
      <c r="RY144" s="35"/>
      <c r="RZ144" s="35"/>
      <c r="SA144" s="35"/>
      <c r="SB144" s="35"/>
      <c r="SC144" s="35"/>
      <c r="SD144" s="35"/>
      <c r="SE144" s="35"/>
      <c r="SF144" s="35"/>
      <c r="SG144" s="35"/>
      <c r="SH144" s="35"/>
      <c r="SI144" s="35"/>
      <c r="SJ144" s="35"/>
      <c r="SK144" s="35"/>
      <c r="SL144" s="35"/>
      <c r="SM144" s="35"/>
      <c r="SN144" s="35"/>
      <c r="SO144" s="35"/>
      <c r="SP144" s="35"/>
      <c r="SQ144" s="35"/>
      <c r="SR144" s="35"/>
      <c r="SS144" s="35"/>
      <c r="ST144" s="35"/>
      <c r="SU144" s="35"/>
      <c r="SV144" s="35"/>
      <c r="SW144" s="35"/>
      <c r="SX144" s="35"/>
      <c r="SY144" s="35"/>
      <c r="SZ144" s="35"/>
      <c r="TA144" s="35"/>
      <c r="TB144" s="35"/>
      <c r="TC144" s="35"/>
      <c r="TD144" s="35"/>
      <c r="TE144" s="35"/>
      <c r="TF144" s="35"/>
      <c r="TG144" s="35"/>
      <c r="TH144" s="35"/>
      <c r="TI144" s="35"/>
      <c r="TJ144" s="35"/>
      <c r="TK144" s="35"/>
      <c r="TL144" s="35"/>
      <c r="TM144" s="35"/>
      <c r="TN144" s="35"/>
      <c r="TO144" s="35"/>
      <c r="TP144" s="35"/>
      <c r="TQ144" s="35"/>
      <c r="TR144" s="35"/>
      <c r="TS144" s="35"/>
      <c r="TT144" s="35"/>
      <c r="TU144" s="35"/>
      <c r="TV144" s="35"/>
      <c r="TW144" s="35"/>
      <c r="TX144" s="35"/>
      <c r="TY144" s="35"/>
      <c r="TZ144" s="35"/>
      <c r="UA144" s="35"/>
      <c r="UB144" s="35"/>
      <c r="UC144" s="35"/>
      <c r="UD144" s="35"/>
      <c r="UE144" s="35"/>
      <c r="UF144" s="35"/>
      <c r="UG144" s="35"/>
      <c r="UH144" s="35"/>
      <c r="UI144" s="35"/>
      <c r="UJ144" s="35"/>
      <c r="UK144" s="35"/>
      <c r="UL144" s="35"/>
      <c r="UM144" s="35"/>
      <c r="UN144" s="35"/>
      <c r="UO144" s="35"/>
      <c r="UP144" s="35"/>
    </row>
    <row r="145" spans="1:562" s="36" customFormat="1" ht="162.75" customHeight="1" x14ac:dyDescent="1.75">
      <c r="A145" s="102"/>
      <c r="B145" s="351" t="s">
        <v>47</v>
      </c>
      <c r="C145" s="352"/>
      <c r="D145" s="161"/>
      <c r="E145" s="175"/>
      <c r="F145" s="175"/>
      <c r="G145" s="129">
        <f>G143</f>
        <v>122460</v>
      </c>
      <c r="H145" s="129">
        <f>H143</f>
        <v>122460</v>
      </c>
      <c r="I145" s="129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  <c r="OO145" s="35"/>
      <c r="OP145" s="35"/>
      <c r="OQ145" s="35"/>
      <c r="OR145" s="35"/>
      <c r="OS145" s="35"/>
      <c r="OT145" s="35"/>
      <c r="OU145" s="35"/>
      <c r="OV145" s="35"/>
      <c r="OW145" s="35"/>
      <c r="OX145" s="35"/>
      <c r="OY145" s="35"/>
      <c r="OZ145" s="35"/>
      <c r="PA145" s="35"/>
      <c r="PB145" s="35"/>
      <c r="PC145" s="35"/>
      <c r="PD145" s="35"/>
      <c r="PE145" s="35"/>
      <c r="PF145" s="35"/>
      <c r="PG145" s="35"/>
      <c r="PH145" s="35"/>
      <c r="PI145" s="35"/>
      <c r="PJ145" s="35"/>
      <c r="PK145" s="35"/>
      <c r="PL145" s="35"/>
      <c r="PM145" s="35"/>
      <c r="PN145" s="35"/>
      <c r="PO145" s="35"/>
      <c r="PP145" s="35"/>
      <c r="PQ145" s="35"/>
      <c r="PR145" s="35"/>
      <c r="PS145" s="35"/>
      <c r="PT145" s="35"/>
      <c r="PU145" s="35"/>
      <c r="PV145" s="35"/>
      <c r="PW145" s="35"/>
      <c r="PX145" s="35"/>
      <c r="PY145" s="35"/>
      <c r="PZ145" s="35"/>
      <c r="QA145" s="35"/>
      <c r="QB145" s="35"/>
      <c r="QC145" s="35"/>
      <c r="QD145" s="35"/>
      <c r="QE145" s="35"/>
      <c r="QF145" s="35"/>
      <c r="QG145" s="35"/>
      <c r="QH145" s="35"/>
      <c r="QI145" s="35"/>
      <c r="QJ145" s="35"/>
      <c r="QK145" s="35"/>
      <c r="QL145" s="35"/>
      <c r="QM145" s="35"/>
      <c r="QN145" s="35"/>
      <c r="QO145" s="35"/>
      <c r="QP145" s="35"/>
      <c r="QQ145" s="35"/>
      <c r="QR145" s="35"/>
      <c r="QS145" s="35"/>
      <c r="QT145" s="35"/>
      <c r="QU145" s="35"/>
      <c r="QV145" s="35"/>
      <c r="QW145" s="35"/>
      <c r="QX145" s="35"/>
      <c r="QY145" s="35"/>
      <c r="QZ145" s="35"/>
      <c r="RA145" s="35"/>
      <c r="RB145" s="35"/>
      <c r="RC145" s="35"/>
      <c r="RD145" s="35"/>
      <c r="RE145" s="35"/>
      <c r="RF145" s="35"/>
      <c r="RG145" s="35"/>
      <c r="RH145" s="35"/>
      <c r="RI145" s="35"/>
      <c r="RJ145" s="35"/>
      <c r="RK145" s="35"/>
      <c r="RL145" s="35"/>
      <c r="RM145" s="35"/>
      <c r="RN145" s="35"/>
      <c r="RO145" s="35"/>
      <c r="RP145" s="35"/>
      <c r="RQ145" s="35"/>
      <c r="RR145" s="35"/>
      <c r="RS145" s="35"/>
      <c r="RT145" s="35"/>
      <c r="RU145" s="35"/>
      <c r="RV145" s="35"/>
      <c r="RW145" s="35"/>
      <c r="RX145" s="35"/>
      <c r="RY145" s="35"/>
      <c r="RZ145" s="35"/>
      <c r="SA145" s="35"/>
      <c r="SB145" s="35"/>
      <c r="SC145" s="35"/>
      <c r="SD145" s="35"/>
      <c r="SE145" s="35"/>
      <c r="SF145" s="35"/>
      <c r="SG145" s="35"/>
      <c r="SH145" s="35"/>
      <c r="SI145" s="35"/>
      <c r="SJ145" s="35"/>
      <c r="SK145" s="35"/>
      <c r="SL145" s="35"/>
      <c r="SM145" s="35"/>
      <c r="SN145" s="35"/>
      <c r="SO145" s="35"/>
      <c r="SP145" s="35"/>
      <c r="SQ145" s="35"/>
      <c r="SR145" s="35"/>
      <c r="SS145" s="35"/>
      <c r="ST145" s="35"/>
      <c r="SU145" s="35"/>
      <c r="SV145" s="35"/>
      <c r="SW145" s="35"/>
      <c r="SX145" s="35"/>
      <c r="SY145" s="35"/>
      <c r="SZ145" s="35"/>
      <c r="TA145" s="35"/>
      <c r="TB145" s="35"/>
      <c r="TC145" s="35"/>
      <c r="TD145" s="35"/>
      <c r="TE145" s="35"/>
      <c r="TF145" s="35"/>
      <c r="TG145" s="35"/>
      <c r="TH145" s="35"/>
      <c r="TI145" s="35"/>
      <c r="TJ145" s="35"/>
      <c r="TK145" s="35"/>
      <c r="TL145" s="35"/>
      <c r="TM145" s="35"/>
      <c r="TN145" s="35"/>
      <c r="TO145" s="35"/>
      <c r="TP145" s="35"/>
      <c r="TQ145" s="35"/>
      <c r="TR145" s="35"/>
      <c r="TS145" s="35"/>
      <c r="TT145" s="35"/>
      <c r="TU145" s="35"/>
      <c r="TV145" s="35"/>
      <c r="TW145" s="35"/>
      <c r="TX145" s="35"/>
      <c r="TY145" s="35"/>
      <c r="TZ145" s="35"/>
      <c r="UA145" s="35"/>
      <c r="UB145" s="35"/>
      <c r="UC145" s="35"/>
      <c r="UD145" s="35"/>
      <c r="UE145" s="35"/>
      <c r="UF145" s="35"/>
      <c r="UG145" s="35"/>
      <c r="UH145" s="35"/>
      <c r="UI145" s="35"/>
      <c r="UJ145" s="35"/>
      <c r="UK145" s="35"/>
      <c r="UL145" s="35"/>
      <c r="UM145" s="35"/>
      <c r="UN145" s="35"/>
      <c r="UO145" s="35"/>
      <c r="UP145" s="35"/>
    </row>
    <row r="146" spans="1:562" s="36" customFormat="1" ht="337.5" customHeight="1" x14ac:dyDescent="1.75">
      <c r="A146" s="353" t="s">
        <v>97</v>
      </c>
      <c r="B146" s="354"/>
      <c r="C146" s="354"/>
      <c r="D146" s="354"/>
      <c r="E146" s="354"/>
      <c r="F146" s="354"/>
      <c r="G146" s="354"/>
      <c r="H146" s="354"/>
      <c r="I146" s="354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  <c r="ML146" s="35"/>
      <c r="MM146" s="35"/>
      <c r="MN146" s="35"/>
      <c r="MO146" s="35"/>
      <c r="MP146" s="35"/>
      <c r="MQ146" s="35"/>
      <c r="MR146" s="35"/>
      <c r="MS146" s="35"/>
      <c r="MT146" s="35"/>
      <c r="MU146" s="35"/>
      <c r="MV146" s="35"/>
      <c r="MW146" s="35"/>
      <c r="MX146" s="35"/>
      <c r="MY146" s="35"/>
      <c r="MZ146" s="35"/>
      <c r="NA146" s="35"/>
      <c r="NB146" s="35"/>
      <c r="NC146" s="35"/>
      <c r="ND146" s="35"/>
      <c r="NE146" s="35"/>
      <c r="NF146" s="35"/>
      <c r="NG146" s="35"/>
      <c r="NH146" s="35"/>
      <c r="NI146" s="35"/>
      <c r="NJ146" s="35"/>
      <c r="NK146" s="35"/>
      <c r="NL146" s="35"/>
      <c r="NM146" s="35"/>
      <c r="NN146" s="35"/>
      <c r="NO146" s="35"/>
      <c r="NP146" s="35"/>
      <c r="NQ146" s="35"/>
      <c r="NR146" s="35"/>
      <c r="NS146" s="35"/>
      <c r="NT146" s="35"/>
      <c r="NU146" s="35"/>
      <c r="NV146" s="35"/>
      <c r="NW146" s="35"/>
      <c r="NX146" s="35"/>
      <c r="NY146" s="35"/>
      <c r="NZ146" s="35"/>
      <c r="OA146" s="35"/>
      <c r="OB146" s="35"/>
      <c r="OC146" s="35"/>
      <c r="OD146" s="35"/>
      <c r="OE146" s="35"/>
      <c r="OF146" s="35"/>
      <c r="OG146" s="35"/>
      <c r="OH146" s="35"/>
      <c r="OI146" s="35"/>
      <c r="OJ146" s="35"/>
      <c r="OK146" s="35"/>
      <c r="OL146" s="35"/>
      <c r="OM146" s="35"/>
      <c r="ON146" s="35"/>
      <c r="OO146" s="35"/>
      <c r="OP146" s="35"/>
      <c r="OQ146" s="35"/>
      <c r="OR146" s="35"/>
      <c r="OS146" s="35"/>
      <c r="OT146" s="35"/>
      <c r="OU146" s="35"/>
      <c r="OV146" s="35"/>
      <c r="OW146" s="35"/>
      <c r="OX146" s="35"/>
      <c r="OY146" s="35"/>
      <c r="OZ146" s="35"/>
      <c r="PA146" s="35"/>
      <c r="PB146" s="35"/>
      <c r="PC146" s="35"/>
      <c r="PD146" s="35"/>
      <c r="PE146" s="35"/>
      <c r="PF146" s="35"/>
      <c r="PG146" s="35"/>
      <c r="PH146" s="35"/>
      <c r="PI146" s="35"/>
      <c r="PJ146" s="35"/>
      <c r="PK146" s="35"/>
      <c r="PL146" s="35"/>
      <c r="PM146" s="35"/>
      <c r="PN146" s="35"/>
      <c r="PO146" s="35"/>
      <c r="PP146" s="35"/>
      <c r="PQ146" s="35"/>
      <c r="PR146" s="35"/>
      <c r="PS146" s="35"/>
      <c r="PT146" s="35"/>
      <c r="PU146" s="35"/>
      <c r="PV146" s="35"/>
      <c r="PW146" s="35"/>
      <c r="PX146" s="35"/>
      <c r="PY146" s="35"/>
      <c r="PZ146" s="35"/>
      <c r="QA146" s="35"/>
      <c r="QB146" s="35"/>
      <c r="QC146" s="35"/>
      <c r="QD146" s="35"/>
      <c r="QE146" s="35"/>
      <c r="QF146" s="35"/>
      <c r="QG146" s="35"/>
      <c r="QH146" s="35"/>
      <c r="QI146" s="35"/>
      <c r="QJ146" s="35"/>
      <c r="QK146" s="35"/>
      <c r="QL146" s="35"/>
      <c r="QM146" s="35"/>
      <c r="QN146" s="35"/>
      <c r="QO146" s="35"/>
      <c r="QP146" s="35"/>
      <c r="QQ146" s="35"/>
      <c r="QR146" s="35"/>
      <c r="QS146" s="35"/>
      <c r="QT146" s="35"/>
      <c r="QU146" s="35"/>
      <c r="QV146" s="35"/>
      <c r="QW146" s="35"/>
      <c r="QX146" s="35"/>
      <c r="QY146" s="35"/>
      <c r="QZ146" s="35"/>
      <c r="RA146" s="35"/>
      <c r="RB146" s="35"/>
      <c r="RC146" s="35"/>
      <c r="RD146" s="35"/>
      <c r="RE146" s="35"/>
      <c r="RF146" s="35"/>
      <c r="RG146" s="35"/>
      <c r="RH146" s="35"/>
      <c r="RI146" s="35"/>
      <c r="RJ146" s="35"/>
      <c r="RK146" s="35"/>
      <c r="RL146" s="35"/>
      <c r="RM146" s="35"/>
      <c r="RN146" s="35"/>
      <c r="RO146" s="35"/>
      <c r="RP146" s="35"/>
      <c r="RQ146" s="35"/>
      <c r="RR146" s="35"/>
      <c r="RS146" s="35"/>
      <c r="RT146" s="35"/>
      <c r="RU146" s="35"/>
      <c r="RV146" s="35"/>
      <c r="RW146" s="35"/>
      <c r="RX146" s="35"/>
      <c r="RY146" s="35"/>
      <c r="RZ146" s="35"/>
      <c r="SA146" s="35"/>
      <c r="SB146" s="35"/>
      <c r="SC146" s="35"/>
      <c r="SD146" s="35"/>
      <c r="SE146" s="35"/>
      <c r="SF146" s="35"/>
      <c r="SG146" s="35"/>
      <c r="SH146" s="35"/>
      <c r="SI146" s="35"/>
      <c r="SJ146" s="35"/>
      <c r="SK146" s="35"/>
      <c r="SL146" s="35"/>
      <c r="SM146" s="35"/>
      <c r="SN146" s="35"/>
      <c r="SO146" s="35"/>
      <c r="SP146" s="35"/>
      <c r="SQ146" s="35"/>
      <c r="SR146" s="35"/>
      <c r="SS146" s="35"/>
      <c r="ST146" s="35"/>
      <c r="SU146" s="35"/>
      <c r="SV146" s="35"/>
      <c r="SW146" s="35"/>
      <c r="SX146" s="35"/>
      <c r="SY146" s="35"/>
      <c r="SZ146" s="35"/>
      <c r="TA146" s="35"/>
      <c r="TB146" s="35"/>
      <c r="TC146" s="35"/>
      <c r="TD146" s="35"/>
      <c r="TE146" s="35"/>
      <c r="TF146" s="35"/>
      <c r="TG146" s="35"/>
      <c r="TH146" s="35"/>
      <c r="TI146" s="35"/>
      <c r="TJ146" s="35"/>
      <c r="TK146" s="35"/>
      <c r="TL146" s="35"/>
      <c r="TM146" s="35"/>
      <c r="TN146" s="35"/>
      <c r="TO146" s="35"/>
      <c r="TP146" s="35"/>
      <c r="TQ146" s="35"/>
      <c r="TR146" s="35"/>
      <c r="TS146" s="35"/>
      <c r="TT146" s="35"/>
      <c r="TU146" s="35"/>
      <c r="TV146" s="35"/>
      <c r="TW146" s="35"/>
      <c r="TX146" s="35"/>
      <c r="TY146" s="35"/>
      <c r="TZ146" s="35"/>
      <c r="UA146" s="35"/>
      <c r="UB146" s="35"/>
      <c r="UC146" s="35"/>
      <c r="UD146" s="35"/>
      <c r="UE146" s="35"/>
      <c r="UF146" s="35"/>
      <c r="UG146" s="35"/>
      <c r="UH146" s="35"/>
      <c r="UI146" s="35"/>
      <c r="UJ146" s="35"/>
      <c r="UK146" s="35"/>
      <c r="UL146" s="35"/>
      <c r="UM146" s="35"/>
      <c r="UN146" s="35"/>
      <c r="UO146" s="35"/>
      <c r="UP146" s="35"/>
    </row>
    <row r="147" spans="1:562" s="36" customFormat="1" ht="409.6" customHeight="1" x14ac:dyDescent="1.75">
      <c r="A147" s="218"/>
      <c r="B147" s="230" t="s">
        <v>109</v>
      </c>
      <c r="C147" s="296"/>
      <c r="D147" s="236" t="s">
        <v>61</v>
      </c>
      <c r="E147" s="218" t="s">
        <v>56</v>
      </c>
      <c r="F147" s="218" t="s">
        <v>57</v>
      </c>
      <c r="G147" s="236">
        <v>20075744</v>
      </c>
      <c r="H147" s="236">
        <f>G147</f>
        <v>20075744</v>
      </c>
      <c r="I147" s="272" t="s">
        <v>64</v>
      </c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  <c r="OO147" s="35"/>
      <c r="OP147" s="35"/>
      <c r="OQ147" s="35"/>
      <c r="OR147" s="35"/>
      <c r="OS147" s="35"/>
      <c r="OT147" s="35"/>
      <c r="OU147" s="35"/>
      <c r="OV147" s="35"/>
      <c r="OW147" s="35"/>
      <c r="OX147" s="35"/>
      <c r="OY147" s="35"/>
      <c r="OZ147" s="35"/>
      <c r="PA147" s="35"/>
      <c r="PB147" s="35"/>
      <c r="PC147" s="35"/>
      <c r="PD147" s="35"/>
      <c r="PE147" s="35"/>
      <c r="PF147" s="35"/>
      <c r="PG147" s="35"/>
      <c r="PH147" s="35"/>
      <c r="PI147" s="35"/>
      <c r="PJ147" s="35"/>
      <c r="PK147" s="35"/>
      <c r="PL147" s="35"/>
      <c r="PM147" s="35"/>
      <c r="PN147" s="35"/>
      <c r="PO147" s="35"/>
      <c r="PP147" s="35"/>
      <c r="PQ147" s="35"/>
      <c r="PR147" s="35"/>
      <c r="PS147" s="35"/>
      <c r="PT147" s="35"/>
      <c r="PU147" s="35"/>
      <c r="PV147" s="35"/>
      <c r="PW147" s="35"/>
      <c r="PX147" s="35"/>
      <c r="PY147" s="35"/>
      <c r="PZ147" s="35"/>
      <c r="QA147" s="35"/>
      <c r="QB147" s="35"/>
      <c r="QC147" s="35"/>
      <c r="QD147" s="35"/>
      <c r="QE147" s="35"/>
      <c r="QF147" s="35"/>
      <c r="QG147" s="35"/>
      <c r="QH147" s="35"/>
      <c r="QI147" s="35"/>
      <c r="QJ147" s="35"/>
      <c r="QK147" s="35"/>
      <c r="QL147" s="35"/>
      <c r="QM147" s="35"/>
      <c r="QN147" s="35"/>
      <c r="QO147" s="35"/>
      <c r="QP147" s="35"/>
      <c r="QQ147" s="35"/>
      <c r="QR147" s="35"/>
      <c r="QS147" s="35"/>
      <c r="QT147" s="35"/>
      <c r="QU147" s="35"/>
      <c r="QV147" s="35"/>
      <c r="QW147" s="35"/>
      <c r="QX147" s="35"/>
      <c r="QY147" s="35"/>
      <c r="QZ147" s="35"/>
      <c r="RA147" s="35"/>
      <c r="RB147" s="35"/>
      <c r="RC147" s="35"/>
      <c r="RD147" s="35"/>
      <c r="RE147" s="35"/>
      <c r="RF147" s="35"/>
      <c r="RG147" s="35"/>
      <c r="RH147" s="35"/>
      <c r="RI147" s="35"/>
      <c r="RJ147" s="35"/>
      <c r="RK147" s="35"/>
      <c r="RL147" s="35"/>
      <c r="RM147" s="35"/>
      <c r="RN147" s="35"/>
      <c r="RO147" s="35"/>
      <c r="RP147" s="35"/>
      <c r="RQ147" s="35"/>
      <c r="RR147" s="35"/>
      <c r="RS147" s="35"/>
      <c r="RT147" s="35"/>
      <c r="RU147" s="35"/>
      <c r="RV147" s="35"/>
      <c r="RW147" s="35"/>
      <c r="RX147" s="35"/>
      <c r="RY147" s="35"/>
      <c r="RZ147" s="35"/>
      <c r="SA147" s="35"/>
      <c r="SB147" s="35"/>
      <c r="SC147" s="35"/>
      <c r="SD147" s="35"/>
      <c r="SE147" s="35"/>
      <c r="SF147" s="35"/>
      <c r="SG147" s="35"/>
      <c r="SH147" s="35"/>
      <c r="SI147" s="35"/>
      <c r="SJ147" s="35"/>
      <c r="SK147" s="35"/>
      <c r="SL147" s="35"/>
      <c r="SM147" s="35"/>
      <c r="SN147" s="35"/>
      <c r="SO147" s="35"/>
      <c r="SP147" s="35"/>
      <c r="SQ147" s="35"/>
      <c r="SR147" s="35"/>
      <c r="SS147" s="35"/>
      <c r="ST147" s="35"/>
      <c r="SU147" s="35"/>
      <c r="SV147" s="35"/>
      <c r="SW147" s="35"/>
      <c r="SX147" s="35"/>
      <c r="SY147" s="35"/>
      <c r="SZ147" s="35"/>
      <c r="TA147" s="35"/>
      <c r="TB147" s="35"/>
      <c r="TC147" s="35"/>
      <c r="TD147" s="35"/>
      <c r="TE147" s="35"/>
      <c r="TF147" s="35"/>
      <c r="TG147" s="35"/>
      <c r="TH147" s="35"/>
      <c r="TI147" s="35"/>
      <c r="TJ147" s="35"/>
      <c r="TK147" s="35"/>
      <c r="TL147" s="35"/>
      <c r="TM147" s="35"/>
      <c r="TN147" s="35"/>
      <c r="TO147" s="35"/>
      <c r="TP147" s="35"/>
      <c r="TQ147" s="35"/>
      <c r="TR147" s="35"/>
      <c r="TS147" s="35"/>
      <c r="TT147" s="35"/>
      <c r="TU147" s="35"/>
      <c r="TV147" s="35"/>
      <c r="TW147" s="35"/>
      <c r="TX147" s="35"/>
      <c r="TY147" s="35"/>
      <c r="TZ147" s="35"/>
      <c r="UA147" s="35"/>
      <c r="UB147" s="35"/>
      <c r="UC147" s="35"/>
      <c r="UD147" s="35"/>
      <c r="UE147" s="35"/>
      <c r="UF147" s="35"/>
      <c r="UG147" s="35"/>
      <c r="UH147" s="35"/>
      <c r="UI147" s="35"/>
      <c r="UJ147" s="35"/>
      <c r="UK147" s="35"/>
      <c r="UL147" s="35"/>
      <c r="UM147" s="35"/>
      <c r="UN147" s="35"/>
      <c r="UO147" s="35"/>
      <c r="UP147" s="35"/>
    </row>
    <row r="148" spans="1:562" s="36" customFormat="1" ht="314.25" customHeight="1" x14ac:dyDescent="1.75">
      <c r="A148" s="289"/>
      <c r="B148" s="306"/>
      <c r="C148" s="324"/>
      <c r="D148" s="256"/>
      <c r="E148" s="219"/>
      <c r="F148" s="219"/>
      <c r="G148" s="256"/>
      <c r="H148" s="256"/>
      <c r="I148" s="273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  <c r="IW148" s="35"/>
      <c r="IX148" s="35"/>
      <c r="IY148" s="35"/>
      <c r="IZ148" s="35"/>
      <c r="JA148" s="35"/>
      <c r="JB148" s="35"/>
      <c r="JC148" s="35"/>
      <c r="JD148" s="35"/>
      <c r="JE148" s="35"/>
      <c r="JF148" s="35"/>
      <c r="JG148" s="35"/>
      <c r="JH148" s="35"/>
      <c r="JI148" s="35"/>
      <c r="JJ148" s="35"/>
      <c r="JK148" s="35"/>
      <c r="JL148" s="35"/>
      <c r="JM148" s="35"/>
      <c r="JN148" s="35"/>
      <c r="JO148" s="35"/>
      <c r="JP148" s="35"/>
      <c r="JQ148" s="35"/>
      <c r="JR148" s="35"/>
      <c r="JS148" s="35"/>
      <c r="JT148" s="35"/>
      <c r="JU148" s="35"/>
      <c r="JV148" s="35"/>
      <c r="JW148" s="35"/>
      <c r="JX148" s="35"/>
      <c r="JY148" s="35"/>
      <c r="JZ148" s="35"/>
      <c r="KA148" s="35"/>
      <c r="KB148" s="35"/>
      <c r="KC148" s="35"/>
      <c r="KD148" s="35"/>
      <c r="KE148" s="35"/>
      <c r="KF148" s="35"/>
      <c r="KG148" s="35"/>
      <c r="KH148" s="35"/>
      <c r="KI148" s="35"/>
      <c r="KJ148" s="35"/>
      <c r="KK148" s="35"/>
      <c r="KL148" s="35"/>
      <c r="KM148" s="35"/>
      <c r="KN148" s="35"/>
      <c r="KO148" s="35"/>
      <c r="KP148" s="35"/>
      <c r="KQ148" s="35"/>
      <c r="KR148" s="35"/>
      <c r="KS148" s="35"/>
      <c r="KT148" s="35"/>
      <c r="KU148" s="35"/>
      <c r="KV148" s="35"/>
      <c r="KW148" s="35"/>
      <c r="KX148" s="35"/>
      <c r="KY148" s="35"/>
      <c r="KZ148" s="35"/>
      <c r="LA148" s="35"/>
      <c r="LB148" s="35"/>
      <c r="LC148" s="35"/>
      <c r="LD148" s="35"/>
      <c r="LE148" s="35"/>
      <c r="LF148" s="35"/>
      <c r="LG148" s="35"/>
      <c r="LH148" s="35"/>
      <c r="LI148" s="35"/>
      <c r="LJ148" s="35"/>
      <c r="LK148" s="35"/>
      <c r="LL148" s="35"/>
      <c r="LM148" s="35"/>
      <c r="LN148" s="35"/>
      <c r="LO148" s="35"/>
      <c r="LP148" s="35"/>
      <c r="LQ148" s="35"/>
      <c r="LR148" s="35"/>
      <c r="LS148" s="35"/>
      <c r="LT148" s="35"/>
      <c r="LU148" s="35"/>
      <c r="LV148" s="35"/>
      <c r="LW148" s="35"/>
      <c r="LX148" s="35"/>
      <c r="LY148" s="35"/>
      <c r="LZ148" s="35"/>
      <c r="MA148" s="35"/>
      <c r="MB148" s="35"/>
      <c r="MC148" s="35"/>
      <c r="MD148" s="35"/>
      <c r="ME148" s="35"/>
      <c r="MF148" s="35"/>
      <c r="MG148" s="35"/>
      <c r="MH148" s="35"/>
      <c r="MI148" s="35"/>
      <c r="MJ148" s="35"/>
      <c r="MK148" s="35"/>
      <c r="ML148" s="35"/>
      <c r="MM148" s="35"/>
      <c r="MN148" s="35"/>
      <c r="MO148" s="35"/>
      <c r="MP148" s="35"/>
      <c r="MQ148" s="35"/>
      <c r="MR148" s="35"/>
      <c r="MS148" s="35"/>
      <c r="MT148" s="35"/>
      <c r="MU148" s="35"/>
      <c r="MV148" s="35"/>
      <c r="MW148" s="35"/>
      <c r="MX148" s="35"/>
      <c r="MY148" s="35"/>
      <c r="MZ148" s="35"/>
      <c r="NA148" s="35"/>
      <c r="NB148" s="35"/>
      <c r="NC148" s="35"/>
      <c r="ND148" s="35"/>
      <c r="NE148" s="35"/>
      <c r="NF148" s="35"/>
      <c r="NG148" s="35"/>
      <c r="NH148" s="35"/>
      <c r="NI148" s="35"/>
      <c r="NJ148" s="35"/>
      <c r="NK148" s="35"/>
      <c r="NL148" s="35"/>
      <c r="NM148" s="35"/>
      <c r="NN148" s="35"/>
      <c r="NO148" s="35"/>
      <c r="NP148" s="35"/>
      <c r="NQ148" s="35"/>
      <c r="NR148" s="35"/>
      <c r="NS148" s="35"/>
      <c r="NT148" s="35"/>
      <c r="NU148" s="35"/>
      <c r="NV148" s="35"/>
      <c r="NW148" s="35"/>
      <c r="NX148" s="35"/>
      <c r="NY148" s="35"/>
      <c r="NZ148" s="35"/>
      <c r="OA148" s="35"/>
      <c r="OB148" s="35"/>
      <c r="OC148" s="35"/>
      <c r="OD148" s="35"/>
      <c r="OE148" s="35"/>
      <c r="OF148" s="35"/>
      <c r="OG148" s="35"/>
      <c r="OH148" s="35"/>
      <c r="OI148" s="35"/>
      <c r="OJ148" s="35"/>
      <c r="OK148" s="35"/>
      <c r="OL148" s="35"/>
      <c r="OM148" s="35"/>
      <c r="ON148" s="35"/>
      <c r="OO148" s="35"/>
      <c r="OP148" s="35"/>
      <c r="OQ148" s="35"/>
      <c r="OR148" s="35"/>
      <c r="OS148" s="35"/>
      <c r="OT148" s="35"/>
      <c r="OU148" s="35"/>
      <c r="OV148" s="35"/>
      <c r="OW148" s="35"/>
      <c r="OX148" s="35"/>
      <c r="OY148" s="35"/>
      <c r="OZ148" s="35"/>
      <c r="PA148" s="35"/>
      <c r="PB148" s="35"/>
      <c r="PC148" s="35"/>
      <c r="PD148" s="35"/>
      <c r="PE148" s="35"/>
      <c r="PF148" s="35"/>
      <c r="PG148" s="35"/>
      <c r="PH148" s="35"/>
      <c r="PI148" s="35"/>
      <c r="PJ148" s="35"/>
      <c r="PK148" s="35"/>
      <c r="PL148" s="35"/>
      <c r="PM148" s="35"/>
      <c r="PN148" s="35"/>
      <c r="PO148" s="35"/>
      <c r="PP148" s="35"/>
      <c r="PQ148" s="35"/>
      <c r="PR148" s="35"/>
      <c r="PS148" s="35"/>
      <c r="PT148" s="35"/>
      <c r="PU148" s="35"/>
      <c r="PV148" s="35"/>
      <c r="PW148" s="35"/>
      <c r="PX148" s="35"/>
      <c r="PY148" s="35"/>
      <c r="PZ148" s="35"/>
      <c r="QA148" s="35"/>
      <c r="QB148" s="35"/>
      <c r="QC148" s="35"/>
      <c r="QD148" s="35"/>
      <c r="QE148" s="35"/>
      <c r="QF148" s="35"/>
      <c r="QG148" s="35"/>
      <c r="QH148" s="35"/>
      <c r="QI148" s="35"/>
      <c r="QJ148" s="35"/>
      <c r="QK148" s="35"/>
      <c r="QL148" s="35"/>
      <c r="QM148" s="35"/>
      <c r="QN148" s="35"/>
      <c r="QO148" s="35"/>
      <c r="QP148" s="35"/>
      <c r="QQ148" s="35"/>
      <c r="QR148" s="35"/>
      <c r="QS148" s="35"/>
      <c r="QT148" s="35"/>
      <c r="QU148" s="35"/>
      <c r="QV148" s="35"/>
      <c r="QW148" s="35"/>
      <c r="QX148" s="35"/>
      <c r="QY148" s="35"/>
      <c r="QZ148" s="35"/>
      <c r="RA148" s="35"/>
      <c r="RB148" s="35"/>
      <c r="RC148" s="35"/>
      <c r="RD148" s="35"/>
      <c r="RE148" s="35"/>
      <c r="RF148" s="35"/>
      <c r="RG148" s="35"/>
      <c r="RH148" s="35"/>
      <c r="RI148" s="35"/>
      <c r="RJ148" s="35"/>
      <c r="RK148" s="35"/>
      <c r="RL148" s="35"/>
      <c r="RM148" s="35"/>
      <c r="RN148" s="35"/>
      <c r="RO148" s="35"/>
      <c r="RP148" s="35"/>
      <c r="RQ148" s="35"/>
      <c r="RR148" s="35"/>
      <c r="RS148" s="35"/>
      <c r="RT148" s="35"/>
      <c r="RU148" s="35"/>
      <c r="RV148" s="35"/>
      <c r="RW148" s="35"/>
      <c r="RX148" s="35"/>
      <c r="RY148" s="35"/>
      <c r="RZ148" s="35"/>
      <c r="SA148" s="35"/>
      <c r="SB148" s="35"/>
      <c r="SC148" s="35"/>
      <c r="SD148" s="35"/>
      <c r="SE148" s="35"/>
      <c r="SF148" s="35"/>
      <c r="SG148" s="35"/>
      <c r="SH148" s="35"/>
      <c r="SI148" s="35"/>
      <c r="SJ148" s="35"/>
      <c r="SK148" s="35"/>
      <c r="SL148" s="35"/>
      <c r="SM148" s="35"/>
      <c r="SN148" s="35"/>
      <c r="SO148" s="35"/>
      <c r="SP148" s="35"/>
      <c r="SQ148" s="35"/>
      <c r="SR148" s="35"/>
      <c r="SS148" s="35"/>
      <c r="ST148" s="35"/>
      <c r="SU148" s="35"/>
      <c r="SV148" s="35"/>
      <c r="SW148" s="35"/>
      <c r="SX148" s="35"/>
      <c r="SY148" s="35"/>
      <c r="SZ148" s="35"/>
      <c r="TA148" s="35"/>
      <c r="TB148" s="35"/>
      <c r="TC148" s="35"/>
      <c r="TD148" s="35"/>
      <c r="TE148" s="35"/>
      <c r="TF148" s="35"/>
      <c r="TG148" s="35"/>
      <c r="TH148" s="35"/>
      <c r="TI148" s="35"/>
      <c r="TJ148" s="35"/>
      <c r="TK148" s="35"/>
      <c r="TL148" s="35"/>
      <c r="TM148" s="35"/>
      <c r="TN148" s="35"/>
      <c r="TO148" s="35"/>
      <c r="TP148" s="35"/>
      <c r="TQ148" s="35"/>
      <c r="TR148" s="35"/>
      <c r="TS148" s="35"/>
      <c r="TT148" s="35"/>
      <c r="TU148" s="35"/>
      <c r="TV148" s="35"/>
      <c r="TW148" s="35"/>
      <c r="TX148" s="35"/>
      <c r="TY148" s="35"/>
      <c r="TZ148" s="35"/>
      <c r="UA148" s="35"/>
      <c r="UB148" s="35"/>
      <c r="UC148" s="35"/>
      <c r="UD148" s="35"/>
      <c r="UE148" s="35"/>
      <c r="UF148" s="35"/>
      <c r="UG148" s="35"/>
      <c r="UH148" s="35"/>
      <c r="UI148" s="35"/>
      <c r="UJ148" s="35"/>
      <c r="UK148" s="35"/>
      <c r="UL148" s="35"/>
      <c r="UM148" s="35"/>
      <c r="UN148" s="35"/>
      <c r="UO148" s="35"/>
      <c r="UP148" s="35"/>
    </row>
    <row r="149" spans="1:562" s="36" customFormat="1" ht="153" customHeight="1" x14ac:dyDescent="1.75">
      <c r="A149" s="25"/>
      <c r="B149" s="350" t="s">
        <v>53</v>
      </c>
      <c r="C149" s="350"/>
      <c r="D149" s="177"/>
      <c r="E149" s="174"/>
      <c r="F149" s="174"/>
      <c r="G149" s="129">
        <f>G147</f>
        <v>20075744</v>
      </c>
      <c r="H149" s="129">
        <f>H147</f>
        <v>20075744</v>
      </c>
      <c r="I149" s="183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  <c r="IW149" s="35"/>
      <c r="IX149" s="35"/>
      <c r="IY149" s="35"/>
      <c r="IZ149" s="35"/>
      <c r="JA149" s="35"/>
      <c r="JB149" s="35"/>
      <c r="JC149" s="35"/>
      <c r="JD149" s="35"/>
      <c r="JE149" s="35"/>
      <c r="JF149" s="35"/>
      <c r="JG149" s="35"/>
      <c r="JH149" s="35"/>
      <c r="JI149" s="35"/>
      <c r="JJ149" s="35"/>
      <c r="JK149" s="35"/>
      <c r="JL149" s="35"/>
      <c r="JM149" s="35"/>
      <c r="JN149" s="35"/>
      <c r="JO149" s="35"/>
      <c r="JP149" s="35"/>
      <c r="JQ149" s="35"/>
      <c r="JR149" s="35"/>
      <c r="JS149" s="35"/>
      <c r="JT149" s="35"/>
      <c r="JU149" s="35"/>
      <c r="JV149" s="35"/>
      <c r="JW149" s="35"/>
      <c r="JX149" s="35"/>
      <c r="JY149" s="35"/>
      <c r="JZ149" s="35"/>
      <c r="KA149" s="35"/>
      <c r="KB149" s="35"/>
      <c r="KC149" s="35"/>
      <c r="KD149" s="35"/>
      <c r="KE149" s="35"/>
      <c r="KF149" s="35"/>
      <c r="KG149" s="35"/>
      <c r="KH149" s="35"/>
      <c r="KI149" s="35"/>
      <c r="KJ149" s="35"/>
      <c r="KK149" s="35"/>
      <c r="KL149" s="35"/>
      <c r="KM149" s="35"/>
      <c r="KN149" s="35"/>
      <c r="KO149" s="35"/>
      <c r="KP149" s="35"/>
      <c r="KQ149" s="35"/>
      <c r="KR149" s="35"/>
      <c r="KS149" s="35"/>
      <c r="KT149" s="35"/>
      <c r="KU149" s="35"/>
      <c r="KV149" s="35"/>
      <c r="KW149" s="35"/>
      <c r="KX149" s="35"/>
      <c r="KY149" s="35"/>
      <c r="KZ149" s="35"/>
      <c r="LA149" s="35"/>
      <c r="LB149" s="35"/>
      <c r="LC149" s="35"/>
      <c r="LD149" s="35"/>
      <c r="LE149" s="35"/>
      <c r="LF149" s="35"/>
      <c r="LG149" s="35"/>
      <c r="LH149" s="35"/>
      <c r="LI149" s="35"/>
      <c r="LJ149" s="35"/>
      <c r="LK149" s="35"/>
      <c r="LL149" s="35"/>
      <c r="LM149" s="35"/>
      <c r="LN149" s="35"/>
      <c r="LO149" s="35"/>
      <c r="LP149" s="35"/>
      <c r="LQ149" s="35"/>
      <c r="LR149" s="35"/>
      <c r="LS149" s="35"/>
      <c r="LT149" s="35"/>
      <c r="LU149" s="35"/>
      <c r="LV149" s="35"/>
      <c r="LW149" s="35"/>
      <c r="LX149" s="35"/>
      <c r="LY149" s="35"/>
      <c r="LZ149" s="35"/>
      <c r="MA149" s="35"/>
      <c r="MB149" s="35"/>
      <c r="MC149" s="35"/>
      <c r="MD149" s="35"/>
      <c r="ME149" s="35"/>
      <c r="MF149" s="35"/>
      <c r="MG149" s="35"/>
      <c r="MH149" s="35"/>
      <c r="MI149" s="35"/>
      <c r="MJ149" s="35"/>
      <c r="MK149" s="35"/>
      <c r="ML149" s="35"/>
      <c r="MM149" s="35"/>
      <c r="MN149" s="35"/>
      <c r="MO149" s="35"/>
      <c r="MP149" s="35"/>
      <c r="MQ149" s="35"/>
      <c r="MR149" s="35"/>
      <c r="MS149" s="35"/>
      <c r="MT149" s="35"/>
      <c r="MU149" s="35"/>
      <c r="MV149" s="35"/>
      <c r="MW149" s="35"/>
      <c r="MX149" s="35"/>
      <c r="MY149" s="35"/>
      <c r="MZ149" s="35"/>
      <c r="NA149" s="35"/>
      <c r="NB149" s="35"/>
      <c r="NC149" s="35"/>
      <c r="ND149" s="35"/>
      <c r="NE149" s="35"/>
      <c r="NF149" s="35"/>
      <c r="NG149" s="35"/>
      <c r="NH149" s="35"/>
      <c r="NI149" s="35"/>
      <c r="NJ149" s="35"/>
      <c r="NK149" s="35"/>
      <c r="NL149" s="35"/>
      <c r="NM149" s="35"/>
      <c r="NN149" s="35"/>
      <c r="NO149" s="35"/>
      <c r="NP149" s="35"/>
      <c r="NQ149" s="35"/>
      <c r="NR149" s="35"/>
      <c r="NS149" s="35"/>
      <c r="NT149" s="35"/>
      <c r="NU149" s="35"/>
      <c r="NV149" s="35"/>
      <c r="NW149" s="35"/>
      <c r="NX149" s="35"/>
      <c r="NY149" s="35"/>
      <c r="NZ149" s="35"/>
      <c r="OA149" s="35"/>
      <c r="OB149" s="35"/>
      <c r="OC149" s="35"/>
      <c r="OD149" s="35"/>
      <c r="OE149" s="35"/>
      <c r="OF149" s="35"/>
      <c r="OG149" s="35"/>
      <c r="OH149" s="35"/>
      <c r="OI149" s="35"/>
      <c r="OJ149" s="35"/>
      <c r="OK149" s="35"/>
      <c r="OL149" s="35"/>
      <c r="OM149" s="35"/>
      <c r="ON149" s="35"/>
      <c r="OO149" s="35"/>
      <c r="OP149" s="35"/>
      <c r="OQ149" s="35"/>
      <c r="OR149" s="35"/>
      <c r="OS149" s="35"/>
      <c r="OT149" s="35"/>
      <c r="OU149" s="35"/>
      <c r="OV149" s="35"/>
      <c r="OW149" s="35"/>
      <c r="OX149" s="35"/>
      <c r="OY149" s="35"/>
      <c r="OZ149" s="35"/>
      <c r="PA149" s="35"/>
      <c r="PB149" s="35"/>
      <c r="PC149" s="35"/>
      <c r="PD149" s="35"/>
      <c r="PE149" s="35"/>
      <c r="PF149" s="35"/>
      <c r="PG149" s="35"/>
      <c r="PH149" s="35"/>
      <c r="PI149" s="35"/>
      <c r="PJ149" s="35"/>
      <c r="PK149" s="35"/>
      <c r="PL149" s="35"/>
      <c r="PM149" s="35"/>
      <c r="PN149" s="35"/>
      <c r="PO149" s="35"/>
      <c r="PP149" s="35"/>
      <c r="PQ149" s="35"/>
      <c r="PR149" s="35"/>
      <c r="PS149" s="35"/>
      <c r="PT149" s="35"/>
      <c r="PU149" s="35"/>
      <c r="PV149" s="35"/>
      <c r="PW149" s="35"/>
      <c r="PX149" s="35"/>
      <c r="PY149" s="35"/>
      <c r="PZ149" s="35"/>
      <c r="QA149" s="35"/>
      <c r="QB149" s="35"/>
      <c r="QC149" s="35"/>
      <c r="QD149" s="35"/>
      <c r="QE149" s="35"/>
      <c r="QF149" s="35"/>
      <c r="QG149" s="35"/>
      <c r="QH149" s="35"/>
      <c r="QI149" s="35"/>
      <c r="QJ149" s="35"/>
      <c r="QK149" s="35"/>
      <c r="QL149" s="35"/>
      <c r="QM149" s="35"/>
      <c r="QN149" s="35"/>
      <c r="QO149" s="35"/>
      <c r="QP149" s="35"/>
      <c r="QQ149" s="35"/>
      <c r="QR149" s="35"/>
      <c r="QS149" s="35"/>
      <c r="QT149" s="35"/>
      <c r="QU149" s="35"/>
      <c r="QV149" s="35"/>
      <c r="QW149" s="35"/>
      <c r="QX149" s="35"/>
      <c r="QY149" s="35"/>
      <c r="QZ149" s="35"/>
      <c r="RA149" s="35"/>
      <c r="RB149" s="35"/>
      <c r="RC149" s="35"/>
      <c r="RD149" s="35"/>
      <c r="RE149" s="35"/>
      <c r="RF149" s="35"/>
      <c r="RG149" s="35"/>
      <c r="RH149" s="35"/>
      <c r="RI149" s="35"/>
      <c r="RJ149" s="35"/>
      <c r="RK149" s="35"/>
      <c r="RL149" s="35"/>
      <c r="RM149" s="35"/>
      <c r="RN149" s="35"/>
      <c r="RO149" s="35"/>
      <c r="RP149" s="35"/>
      <c r="RQ149" s="35"/>
      <c r="RR149" s="35"/>
      <c r="RS149" s="35"/>
      <c r="RT149" s="35"/>
      <c r="RU149" s="35"/>
      <c r="RV149" s="35"/>
      <c r="RW149" s="35"/>
      <c r="RX149" s="35"/>
      <c r="RY149" s="35"/>
      <c r="RZ149" s="35"/>
      <c r="SA149" s="35"/>
      <c r="SB149" s="35"/>
      <c r="SC149" s="35"/>
      <c r="SD149" s="35"/>
      <c r="SE149" s="35"/>
      <c r="SF149" s="35"/>
      <c r="SG149" s="35"/>
      <c r="SH149" s="35"/>
      <c r="SI149" s="35"/>
      <c r="SJ149" s="35"/>
      <c r="SK149" s="35"/>
      <c r="SL149" s="35"/>
      <c r="SM149" s="35"/>
      <c r="SN149" s="35"/>
      <c r="SO149" s="35"/>
      <c r="SP149" s="35"/>
      <c r="SQ149" s="35"/>
      <c r="SR149" s="35"/>
      <c r="SS149" s="35"/>
      <c r="ST149" s="35"/>
      <c r="SU149" s="35"/>
      <c r="SV149" s="35"/>
      <c r="SW149" s="35"/>
      <c r="SX149" s="35"/>
      <c r="SY149" s="35"/>
      <c r="SZ149" s="35"/>
      <c r="TA149" s="35"/>
      <c r="TB149" s="35"/>
      <c r="TC149" s="35"/>
      <c r="TD149" s="35"/>
      <c r="TE149" s="35"/>
      <c r="TF149" s="35"/>
      <c r="TG149" s="35"/>
      <c r="TH149" s="35"/>
      <c r="TI149" s="35"/>
      <c r="TJ149" s="35"/>
      <c r="TK149" s="35"/>
      <c r="TL149" s="35"/>
      <c r="TM149" s="35"/>
      <c r="TN149" s="35"/>
      <c r="TO149" s="35"/>
      <c r="TP149" s="35"/>
      <c r="TQ149" s="35"/>
      <c r="TR149" s="35"/>
      <c r="TS149" s="35"/>
      <c r="TT149" s="35"/>
      <c r="TU149" s="35"/>
      <c r="TV149" s="35"/>
      <c r="TW149" s="35"/>
      <c r="TX149" s="35"/>
      <c r="TY149" s="35"/>
      <c r="TZ149" s="35"/>
      <c r="UA149" s="35"/>
      <c r="UB149" s="35"/>
      <c r="UC149" s="35"/>
      <c r="UD149" s="35"/>
      <c r="UE149" s="35"/>
      <c r="UF149" s="35"/>
      <c r="UG149" s="35"/>
      <c r="UH149" s="35"/>
      <c r="UI149" s="35"/>
      <c r="UJ149" s="35"/>
      <c r="UK149" s="35"/>
      <c r="UL149" s="35"/>
      <c r="UM149" s="35"/>
      <c r="UN149" s="35"/>
      <c r="UO149" s="35"/>
      <c r="UP149" s="35"/>
    </row>
    <row r="150" spans="1:562" s="35" customFormat="1" ht="186" customHeight="1" x14ac:dyDescent="1.75">
      <c r="A150" s="77"/>
      <c r="B150" s="50"/>
      <c r="C150" s="50"/>
      <c r="D150" s="77"/>
      <c r="E150" s="224">
        <v>9</v>
      </c>
      <c r="F150" s="224"/>
      <c r="G150" s="99"/>
      <c r="H150" s="99"/>
      <c r="I150" s="100"/>
    </row>
    <row r="151" spans="1:562" s="35" customFormat="1" ht="105" customHeight="1" x14ac:dyDescent="1.9">
      <c r="A151" s="99"/>
      <c r="B151" s="50"/>
      <c r="C151" s="50"/>
      <c r="D151" s="99"/>
      <c r="E151" s="52"/>
      <c r="F151" s="52"/>
      <c r="G151" s="266" t="s">
        <v>116</v>
      </c>
      <c r="H151" s="266"/>
      <c r="I151" s="266"/>
    </row>
    <row r="152" spans="1:562" s="35" customFormat="1" ht="156" customHeight="1" x14ac:dyDescent="1.9">
      <c r="A152" s="99"/>
      <c r="B152" s="50"/>
      <c r="C152" s="50"/>
      <c r="D152" s="99"/>
      <c r="E152" s="52"/>
      <c r="F152" s="52"/>
      <c r="G152" s="52"/>
      <c r="H152" s="182"/>
      <c r="I152" s="182"/>
    </row>
    <row r="153" spans="1:562" s="36" customFormat="1" ht="138.75" customHeight="1" x14ac:dyDescent="1.75">
      <c r="A153" s="25">
        <v>1</v>
      </c>
      <c r="B153" s="329">
        <v>2</v>
      </c>
      <c r="C153" s="329"/>
      <c r="D153" s="173">
        <v>3</v>
      </c>
      <c r="E153" s="173">
        <v>4</v>
      </c>
      <c r="F153" s="173">
        <v>5</v>
      </c>
      <c r="G153" s="173">
        <v>6</v>
      </c>
      <c r="H153" s="173">
        <v>7</v>
      </c>
      <c r="I153" s="173">
        <v>8</v>
      </c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  <c r="OO153" s="35"/>
      <c r="OP153" s="35"/>
      <c r="OQ153" s="35"/>
      <c r="OR153" s="35"/>
      <c r="OS153" s="35"/>
      <c r="OT153" s="35"/>
      <c r="OU153" s="35"/>
      <c r="OV153" s="35"/>
      <c r="OW153" s="35"/>
      <c r="OX153" s="35"/>
      <c r="OY153" s="35"/>
      <c r="OZ153" s="35"/>
      <c r="PA153" s="35"/>
      <c r="PB153" s="35"/>
      <c r="PC153" s="35"/>
      <c r="PD153" s="35"/>
      <c r="PE153" s="35"/>
      <c r="PF153" s="35"/>
      <c r="PG153" s="35"/>
      <c r="PH153" s="35"/>
      <c r="PI153" s="35"/>
      <c r="PJ153" s="35"/>
      <c r="PK153" s="35"/>
      <c r="PL153" s="35"/>
      <c r="PM153" s="35"/>
      <c r="PN153" s="35"/>
      <c r="PO153" s="35"/>
      <c r="PP153" s="35"/>
      <c r="PQ153" s="35"/>
      <c r="PR153" s="35"/>
      <c r="PS153" s="35"/>
      <c r="PT153" s="35"/>
      <c r="PU153" s="35"/>
      <c r="PV153" s="35"/>
      <c r="PW153" s="35"/>
      <c r="PX153" s="35"/>
      <c r="PY153" s="35"/>
      <c r="PZ153" s="35"/>
      <c r="QA153" s="35"/>
      <c r="QB153" s="35"/>
      <c r="QC153" s="35"/>
      <c r="QD153" s="35"/>
      <c r="QE153" s="35"/>
      <c r="QF153" s="35"/>
      <c r="QG153" s="35"/>
      <c r="QH153" s="35"/>
      <c r="QI153" s="35"/>
      <c r="QJ153" s="35"/>
      <c r="QK153" s="35"/>
      <c r="QL153" s="35"/>
      <c r="QM153" s="35"/>
      <c r="QN153" s="35"/>
      <c r="QO153" s="35"/>
      <c r="QP153" s="35"/>
      <c r="QQ153" s="35"/>
      <c r="QR153" s="35"/>
      <c r="QS153" s="35"/>
      <c r="QT153" s="35"/>
      <c r="QU153" s="35"/>
      <c r="QV153" s="35"/>
      <c r="QW153" s="35"/>
      <c r="QX153" s="35"/>
      <c r="QY153" s="35"/>
      <c r="QZ153" s="35"/>
      <c r="RA153" s="35"/>
      <c r="RB153" s="35"/>
      <c r="RC153" s="35"/>
      <c r="RD153" s="35"/>
      <c r="RE153" s="35"/>
      <c r="RF153" s="35"/>
      <c r="RG153" s="35"/>
      <c r="RH153" s="35"/>
      <c r="RI153" s="35"/>
      <c r="RJ153" s="35"/>
      <c r="RK153" s="35"/>
      <c r="RL153" s="35"/>
      <c r="RM153" s="35"/>
      <c r="RN153" s="35"/>
      <c r="RO153" s="35"/>
      <c r="RP153" s="35"/>
      <c r="RQ153" s="35"/>
      <c r="RR153" s="35"/>
      <c r="RS153" s="35"/>
      <c r="RT153" s="35"/>
      <c r="RU153" s="35"/>
      <c r="RV153" s="35"/>
      <c r="RW153" s="35"/>
      <c r="RX153" s="35"/>
      <c r="RY153" s="35"/>
      <c r="RZ153" s="35"/>
      <c r="SA153" s="35"/>
      <c r="SB153" s="35"/>
      <c r="SC153" s="35"/>
      <c r="SD153" s="35"/>
      <c r="SE153" s="35"/>
      <c r="SF153" s="35"/>
      <c r="SG153" s="35"/>
      <c r="SH153" s="35"/>
      <c r="SI153" s="35"/>
      <c r="SJ153" s="35"/>
      <c r="SK153" s="35"/>
      <c r="SL153" s="35"/>
      <c r="SM153" s="35"/>
      <c r="SN153" s="35"/>
      <c r="SO153" s="35"/>
      <c r="SP153" s="35"/>
      <c r="SQ153" s="35"/>
      <c r="SR153" s="35"/>
      <c r="SS153" s="35"/>
      <c r="ST153" s="35"/>
      <c r="SU153" s="35"/>
      <c r="SV153" s="35"/>
      <c r="SW153" s="35"/>
      <c r="SX153" s="35"/>
      <c r="SY153" s="35"/>
      <c r="SZ153" s="35"/>
      <c r="TA153" s="35"/>
      <c r="TB153" s="35"/>
      <c r="TC153" s="35"/>
      <c r="TD153" s="35"/>
      <c r="TE153" s="35"/>
      <c r="TF153" s="35"/>
      <c r="TG153" s="35"/>
      <c r="TH153" s="35"/>
      <c r="TI153" s="35"/>
      <c r="TJ153" s="35"/>
      <c r="TK153" s="35"/>
      <c r="TL153" s="35"/>
      <c r="TM153" s="35"/>
      <c r="TN153" s="35"/>
      <c r="TO153" s="35"/>
      <c r="TP153" s="35"/>
      <c r="TQ153" s="35"/>
      <c r="TR153" s="35"/>
      <c r="TS153" s="35"/>
      <c r="TT153" s="35"/>
      <c r="TU153" s="35"/>
      <c r="TV153" s="35"/>
      <c r="TW153" s="35"/>
      <c r="TX153" s="35"/>
      <c r="TY153" s="35"/>
      <c r="TZ153" s="35"/>
      <c r="UA153" s="35"/>
      <c r="UB153" s="35"/>
      <c r="UC153" s="35"/>
      <c r="UD153" s="35"/>
      <c r="UE153" s="35"/>
      <c r="UF153" s="35"/>
      <c r="UG153" s="35"/>
      <c r="UH153" s="35"/>
      <c r="UI153" s="35"/>
      <c r="UJ153" s="35"/>
      <c r="UK153" s="35"/>
      <c r="UL153" s="35"/>
      <c r="UM153" s="35"/>
      <c r="UN153" s="35"/>
      <c r="UO153" s="35"/>
      <c r="UP153" s="35"/>
    </row>
    <row r="154" spans="1:562" s="36" customFormat="1" ht="171" customHeight="1" x14ac:dyDescent="1.75">
      <c r="A154" s="342" t="s">
        <v>130</v>
      </c>
      <c r="B154" s="379"/>
      <c r="C154" s="379"/>
      <c r="D154" s="379"/>
      <c r="E154" s="379"/>
      <c r="F154" s="379"/>
      <c r="G154" s="379"/>
      <c r="H154" s="379"/>
      <c r="I154" s="380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  <c r="ML154" s="35"/>
      <c r="MM154" s="35"/>
      <c r="MN154" s="35"/>
      <c r="MO154" s="35"/>
      <c r="MP154" s="35"/>
      <c r="MQ154" s="35"/>
      <c r="MR154" s="35"/>
      <c r="MS154" s="35"/>
      <c r="MT154" s="35"/>
      <c r="MU154" s="35"/>
      <c r="MV154" s="35"/>
      <c r="MW154" s="35"/>
      <c r="MX154" s="35"/>
      <c r="MY154" s="35"/>
      <c r="MZ154" s="35"/>
      <c r="NA154" s="35"/>
      <c r="NB154" s="35"/>
      <c r="NC154" s="35"/>
      <c r="ND154" s="35"/>
      <c r="NE154" s="35"/>
      <c r="NF154" s="35"/>
      <c r="NG154" s="35"/>
      <c r="NH154" s="35"/>
      <c r="NI154" s="35"/>
      <c r="NJ154" s="35"/>
      <c r="NK154" s="35"/>
      <c r="NL154" s="35"/>
      <c r="NM154" s="35"/>
      <c r="NN154" s="35"/>
      <c r="NO154" s="35"/>
      <c r="NP154" s="35"/>
      <c r="NQ154" s="35"/>
      <c r="NR154" s="35"/>
      <c r="NS154" s="35"/>
      <c r="NT154" s="35"/>
      <c r="NU154" s="35"/>
      <c r="NV154" s="35"/>
      <c r="NW154" s="35"/>
      <c r="NX154" s="35"/>
      <c r="NY154" s="35"/>
      <c r="NZ154" s="35"/>
      <c r="OA154" s="35"/>
      <c r="OB154" s="35"/>
      <c r="OC154" s="35"/>
      <c r="OD154" s="35"/>
      <c r="OE154" s="35"/>
      <c r="OF154" s="35"/>
      <c r="OG154" s="35"/>
      <c r="OH154" s="35"/>
      <c r="OI154" s="35"/>
      <c r="OJ154" s="35"/>
      <c r="OK154" s="35"/>
      <c r="OL154" s="35"/>
      <c r="OM154" s="35"/>
      <c r="ON154" s="35"/>
      <c r="OO154" s="35"/>
      <c r="OP154" s="35"/>
      <c r="OQ154" s="35"/>
      <c r="OR154" s="35"/>
      <c r="OS154" s="35"/>
      <c r="OT154" s="35"/>
      <c r="OU154" s="35"/>
      <c r="OV154" s="35"/>
      <c r="OW154" s="35"/>
      <c r="OX154" s="35"/>
      <c r="OY154" s="35"/>
      <c r="OZ154" s="35"/>
      <c r="PA154" s="35"/>
      <c r="PB154" s="35"/>
      <c r="PC154" s="35"/>
      <c r="PD154" s="35"/>
      <c r="PE154" s="35"/>
      <c r="PF154" s="35"/>
      <c r="PG154" s="35"/>
      <c r="PH154" s="35"/>
      <c r="PI154" s="35"/>
      <c r="PJ154" s="35"/>
      <c r="PK154" s="35"/>
      <c r="PL154" s="35"/>
      <c r="PM154" s="35"/>
      <c r="PN154" s="35"/>
      <c r="PO154" s="35"/>
      <c r="PP154" s="35"/>
      <c r="PQ154" s="35"/>
      <c r="PR154" s="35"/>
      <c r="PS154" s="35"/>
      <c r="PT154" s="35"/>
      <c r="PU154" s="35"/>
      <c r="PV154" s="35"/>
      <c r="PW154" s="35"/>
      <c r="PX154" s="35"/>
      <c r="PY154" s="35"/>
      <c r="PZ154" s="35"/>
      <c r="QA154" s="35"/>
      <c r="QB154" s="35"/>
      <c r="QC154" s="35"/>
      <c r="QD154" s="35"/>
      <c r="QE154" s="35"/>
      <c r="QF154" s="35"/>
      <c r="QG154" s="35"/>
      <c r="QH154" s="35"/>
      <c r="QI154" s="35"/>
      <c r="QJ154" s="35"/>
      <c r="QK154" s="35"/>
      <c r="QL154" s="35"/>
      <c r="QM154" s="35"/>
      <c r="QN154" s="35"/>
      <c r="QO154" s="35"/>
      <c r="QP154" s="35"/>
      <c r="QQ154" s="35"/>
      <c r="QR154" s="35"/>
      <c r="QS154" s="35"/>
      <c r="QT154" s="35"/>
      <c r="QU154" s="35"/>
      <c r="QV154" s="35"/>
      <c r="QW154" s="35"/>
      <c r="QX154" s="35"/>
      <c r="QY154" s="35"/>
      <c r="QZ154" s="35"/>
      <c r="RA154" s="35"/>
      <c r="RB154" s="35"/>
      <c r="RC154" s="35"/>
      <c r="RD154" s="35"/>
      <c r="RE154" s="35"/>
      <c r="RF154" s="35"/>
      <c r="RG154" s="35"/>
      <c r="RH154" s="35"/>
      <c r="RI154" s="35"/>
      <c r="RJ154" s="35"/>
      <c r="RK154" s="35"/>
      <c r="RL154" s="35"/>
      <c r="RM154" s="35"/>
      <c r="RN154" s="35"/>
      <c r="RO154" s="35"/>
      <c r="RP154" s="35"/>
      <c r="RQ154" s="35"/>
      <c r="RR154" s="35"/>
      <c r="RS154" s="35"/>
      <c r="RT154" s="35"/>
      <c r="RU154" s="35"/>
      <c r="RV154" s="35"/>
      <c r="RW154" s="35"/>
      <c r="RX154" s="35"/>
      <c r="RY154" s="35"/>
      <c r="RZ154" s="35"/>
      <c r="SA154" s="35"/>
      <c r="SB154" s="35"/>
      <c r="SC154" s="35"/>
      <c r="SD154" s="35"/>
      <c r="SE154" s="35"/>
      <c r="SF154" s="35"/>
      <c r="SG154" s="35"/>
      <c r="SH154" s="35"/>
      <c r="SI154" s="35"/>
      <c r="SJ154" s="35"/>
      <c r="SK154" s="35"/>
      <c r="SL154" s="35"/>
      <c r="SM154" s="35"/>
      <c r="SN154" s="35"/>
      <c r="SO154" s="35"/>
      <c r="SP154" s="35"/>
      <c r="SQ154" s="35"/>
      <c r="SR154" s="35"/>
      <c r="SS154" s="35"/>
      <c r="ST154" s="35"/>
      <c r="SU154" s="35"/>
      <c r="SV154" s="35"/>
      <c r="SW154" s="35"/>
      <c r="SX154" s="35"/>
      <c r="SY154" s="35"/>
      <c r="SZ154" s="35"/>
      <c r="TA154" s="35"/>
      <c r="TB154" s="35"/>
      <c r="TC154" s="35"/>
      <c r="TD154" s="35"/>
      <c r="TE154" s="35"/>
      <c r="TF154" s="35"/>
      <c r="TG154" s="35"/>
      <c r="TH154" s="35"/>
      <c r="TI154" s="35"/>
      <c r="TJ154" s="35"/>
      <c r="TK154" s="35"/>
      <c r="TL154" s="35"/>
      <c r="TM154" s="35"/>
      <c r="TN154" s="35"/>
      <c r="TO154" s="35"/>
      <c r="TP154" s="35"/>
      <c r="TQ154" s="35"/>
      <c r="TR154" s="35"/>
      <c r="TS154" s="35"/>
      <c r="TT154" s="35"/>
      <c r="TU154" s="35"/>
      <c r="TV154" s="35"/>
      <c r="TW154" s="35"/>
      <c r="TX154" s="35"/>
      <c r="TY154" s="35"/>
      <c r="TZ154" s="35"/>
      <c r="UA154" s="35"/>
      <c r="UB154" s="35"/>
      <c r="UC154" s="35"/>
      <c r="UD154" s="35"/>
      <c r="UE154" s="35"/>
      <c r="UF154" s="35"/>
      <c r="UG154" s="35"/>
      <c r="UH154" s="35"/>
      <c r="UI154" s="35"/>
      <c r="UJ154" s="35"/>
      <c r="UK154" s="35"/>
      <c r="UL154" s="35"/>
      <c r="UM154" s="35"/>
      <c r="UN154" s="35"/>
      <c r="UO154" s="35"/>
      <c r="UP154" s="35"/>
    </row>
    <row r="155" spans="1:562" s="36" customFormat="1" ht="409.6" customHeight="1" x14ac:dyDescent="1.75">
      <c r="A155" s="213" t="s">
        <v>98</v>
      </c>
      <c r="B155" s="213" t="s">
        <v>94</v>
      </c>
      <c r="C155" s="214"/>
      <c r="D155" s="210" t="s">
        <v>61</v>
      </c>
      <c r="E155" s="213" t="s">
        <v>56</v>
      </c>
      <c r="F155" s="213" t="s">
        <v>57</v>
      </c>
      <c r="G155" s="236">
        <v>3443272</v>
      </c>
      <c r="H155" s="236">
        <f>G155</f>
        <v>3443272</v>
      </c>
      <c r="I155" s="213" t="s">
        <v>64</v>
      </c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  <c r="ML155" s="35"/>
      <c r="MM155" s="35"/>
      <c r="MN155" s="35"/>
      <c r="MO155" s="35"/>
      <c r="MP155" s="35"/>
      <c r="MQ155" s="35"/>
      <c r="MR155" s="35"/>
      <c r="MS155" s="35"/>
      <c r="MT155" s="35"/>
      <c r="MU155" s="35"/>
      <c r="MV155" s="35"/>
      <c r="MW155" s="35"/>
      <c r="MX155" s="35"/>
      <c r="MY155" s="35"/>
      <c r="MZ155" s="35"/>
      <c r="NA155" s="35"/>
      <c r="NB155" s="35"/>
      <c r="NC155" s="35"/>
      <c r="ND155" s="35"/>
      <c r="NE155" s="35"/>
      <c r="NF155" s="35"/>
      <c r="NG155" s="35"/>
      <c r="NH155" s="35"/>
      <c r="NI155" s="35"/>
      <c r="NJ155" s="35"/>
      <c r="NK155" s="35"/>
      <c r="NL155" s="35"/>
      <c r="NM155" s="35"/>
      <c r="NN155" s="35"/>
      <c r="NO155" s="35"/>
      <c r="NP155" s="35"/>
      <c r="NQ155" s="35"/>
      <c r="NR155" s="35"/>
      <c r="NS155" s="35"/>
      <c r="NT155" s="35"/>
      <c r="NU155" s="35"/>
      <c r="NV155" s="35"/>
      <c r="NW155" s="35"/>
      <c r="NX155" s="35"/>
      <c r="NY155" s="35"/>
      <c r="NZ155" s="35"/>
      <c r="OA155" s="35"/>
      <c r="OB155" s="35"/>
      <c r="OC155" s="35"/>
      <c r="OD155" s="35"/>
      <c r="OE155" s="35"/>
      <c r="OF155" s="35"/>
      <c r="OG155" s="35"/>
      <c r="OH155" s="35"/>
      <c r="OI155" s="35"/>
      <c r="OJ155" s="35"/>
      <c r="OK155" s="35"/>
      <c r="OL155" s="35"/>
      <c r="OM155" s="35"/>
      <c r="ON155" s="35"/>
      <c r="OO155" s="35"/>
      <c r="OP155" s="35"/>
      <c r="OQ155" s="35"/>
      <c r="OR155" s="35"/>
      <c r="OS155" s="35"/>
      <c r="OT155" s="35"/>
      <c r="OU155" s="35"/>
      <c r="OV155" s="35"/>
      <c r="OW155" s="35"/>
      <c r="OX155" s="35"/>
      <c r="OY155" s="35"/>
      <c r="OZ155" s="35"/>
      <c r="PA155" s="35"/>
      <c r="PB155" s="35"/>
      <c r="PC155" s="35"/>
      <c r="PD155" s="35"/>
      <c r="PE155" s="35"/>
      <c r="PF155" s="35"/>
      <c r="PG155" s="35"/>
      <c r="PH155" s="35"/>
      <c r="PI155" s="35"/>
      <c r="PJ155" s="35"/>
      <c r="PK155" s="35"/>
      <c r="PL155" s="35"/>
      <c r="PM155" s="35"/>
      <c r="PN155" s="35"/>
      <c r="PO155" s="35"/>
      <c r="PP155" s="35"/>
      <c r="PQ155" s="35"/>
      <c r="PR155" s="35"/>
      <c r="PS155" s="35"/>
      <c r="PT155" s="35"/>
      <c r="PU155" s="35"/>
      <c r="PV155" s="35"/>
      <c r="PW155" s="35"/>
      <c r="PX155" s="35"/>
      <c r="PY155" s="35"/>
      <c r="PZ155" s="35"/>
      <c r="QA155" s="35"/>
      <c r="QB155" s="35"/>
      <c r="QC155" s="35"/>
      <c r="QD155" s="35"/>
      <c r="QE155" s="35"/>
      <c r="QF155" s="35"/>
      <c r="QG155" s="35"/>
      <c r="QH155" s="35"/>
      <c r="QI155" s="35"/>
      <c r="QJ155" s="35"/>
      <c r="QK155" s="35"/>
      <c r="QL155" s="35"/>
      <c r="QM155" s="35"/>
      <c r="QN155" s="35"/>
      <c r="QO155" s="35"/>
      <c r="QP155" s="35"/>
      <c r="QQ155" s="35"/>
      <c r="QR155" s="35"/>
      <c r="QS155" s="35"/>
      <c r="QT155" s="35"/>
      <c r="QU155" s="35"/>
      <c r="QV155" s="35"/>
      <c r="QW155" s="35"/>
      <c r="QX155" s="35"/>
      <c r="QY155" s="35"/>
      <c r="QZ155" s="35"/>
      <c r="RA155" s="35"/>
      <c r="RB155" s="35"/>
      <c r="RC155" s="35"/>
      <c r="RD155" s="35"/>
      <c r="RE155" s="35"/>
      <c r="RF155" s="35"/>
      <c r="RG155" s="35"/>
      <c r="RH155" s="35"/>
      <c r="RI155" s="35"/>
      <c r="RJ155" s="35"/>
      <c r="RK155" s="35"/>
      <c r="RL155" s="35"/>
      <c r="RM155" s="35"/>
      <c r="RN155" s="35"/>
      <c r="RO155" s="35"/>
      <c r="RP155" s="35"/>
      <c r="RQ155" s="35"/>
      <c r="RR155" s="35"/>
      <c r="RS155" s="35"/>
      <c r="RT155" s="35"/>
      <c r="RU155" s="35"/>
      <c r="RV155" s="35"/>
      <c r="RW155" s="35"/>
      <c r="RX155" s="35"/>
      <c r="RY155" s="35"/>
      <c r="RZ155" s="35"/>
      <c r="SA155" s="35"/>
      <c r="SB155" s="35"/>
      <c r="SC155" s="35"/>
      <c r="SD155" s="35"/>
      <c r="SE155" s="35"/>
      <c r="SF155" s="35"/>
      <c r="SG155" s="35"/>
      <c r="SH155" s="35"/>
      <c r="SI155" s="35"/>
      <c r="SJ155" s="35"/>
      <c r="SK155" s="35"/>
      <c r="SL155" s="35"/>
      <c r="SM155" s="35"/>
      <c r="SN155" s="35"/>
      <c r="SO155" s="35"/>
      <c r="SP155" s="35"/>
      <c r="SQ155" s="35"/>
      <c r="SR155" s="35"/>
      <c r="SS155" s="35"/>
      <c r="ST155" s="35"/>
      <c r="SU155" s="35"/>
      <c r="SV155" s="35"/>
      <c r="SW155" s="35"/>
      <c r="SX155" s="35"/>
      <c r="SY155" s="35"/>
      <c r="SZ155" s="35"/>
      <c r="TA155" s="35"/>
      <c r="TB155" s="35"/>
      <c r="TC155" s="35"/>
      <c r="TD155" s="35"/>
      <c r="TE155" s="35"/>
      <c r="TF155" s="35"/>
      <c r="TG155" s="35"/>
      <c r="TH155" s="35"/>
      <c r="TI155" s="35"/>
      <c r="TJ155" s="35"/>
      <c r="TK155" s="35"/>
      <c r="TL155" s="35"/>
      <c r="TM155" s="35"/>
      <c r="TN155" s="35"/>
      <c r="TO155" s="35"/>
      <c r="TP155" s="35"/>
      <c r="TQ155" s="35"/>
      <c r="TR155" s="35"/>
      <c r="TS155" s="35"/>
      <c r="TT155" s="35"/>
      <c r="TU155" s="35"/>
      <c r="TV155" s="35"/>
      <c r="TW155" s="35"/>
      <c r="TX155" s="35"/>
      <c r="TY155" s="35"/>
      <c r="TZ155" s="35"/>
      <c r="UA155" s="35"/>
      <c r="UB155" s="35"/>
      <c r="UC155" s="35"/>
      <c r="UD155" s="35"/>
      <c r="UE155" s="35"/>
      <c r="UF155" s="35"/>
      <c r="UG155" s="35"/>
      <c r="UH155" s="35"/>
      <c r="UI155" s="35"/>
      <c r="UJ155" s="35"/>
      <c r="UK155" s="35"/>
      <c r="UL155" s="35"/>
      <c r="UM155" s="35"/>
      <c r="UN155" s="35"/>
      <c r="UO155" s="35"/>
      <c r="UP155" s="35"/>
    </row>
    <row r="156" spans="1:562" s="36" customFormat="1" ht="137.25" customHeight="1" x14ac:dyDescent="1.75">
      <c r="A156" s="317"/>
      <c r="B156" s="317"/>
      <c r="C156" s="317"/>
      <c r="D156" s="212"/>
      <c r="E156" s="317"/>
      <c r="F156" s="317"/>
      <c r="G156" s="237"/>
      <c r="H156" s="237"/>
      <c r="I156" s="317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  <c r="ML156" s="35"/>
      <c r="MM156" s="35"/>
      <c r="MN156" s="35"/>
      <c r="MO156" s="35"/>
      <c r="MP156" s="35"/>
      <c r="MQ156" s="35"/>
      <c r="MR156" s="35"/>
      <c r="MS156" s="35"/>
      <c r="MT156" s="35"/>
      <c r="MU156" s="35"/>
      <c r="MV156" s="35"/>
      <c r="MW156" s="35"/>
      <c r="MX156" s="35"/>
      <c r="MY156" s="35"/>
      <c r="MZ156" s="35"/>
      <c r="NA156" s="35"/>
      <c r="NB156" s="35"/>
      <c r="NC156" s="35"/>
      <c r="ND156" s="35"/>
      <c r="NE156" s="35"/>
      <c r="NF156" s="35"/>
      <c r="NG156" s="35"/>
      <c r="NH156" s="35"/>
      <c r="NI156" s="35"/>
      <c r="NJ156" s="35"/>
      <c r="NK156" s="35"/>
      <c r="NL156" s="35"/>
      <c r="NM156" s="35"/>
      <c r="NN156" s="35"/>
      <c r="NO156" s="35"/>
      <c r="NP156" s="35"/>
      <c r="NQ156" s="35"/>
      <c r="NR156" s="35"/>
      <c r="NS156" s="35"/>
      <c r="NT156" s="35"/>
      <c r="NU156" s="35"/>
      <c r="NV156" s="35"/>
      <c r="NW156" s="35"/>
      <c r="NX156" s="35"/>
      <c r="NY156" s="35"/>
      <c r="NZ156" s="35"/>
      <c r="OA156" s="35"/>
      <c r="OB156" s="35"/>
      <c r="OC156" s="35"/>
      <c r="OD156" s="35"/>
      <c r="OE156" s="35"/>
      <c r="OF156" s="35"/>
      <c r="OG156" s="35"/>
      <c r="OH156" s="35"/>
      <c r="OI156" s="35"/>
      <c r="OJ156" s="35"/>
      <c r="OK156" s="35"/>
      <c r="OL156" s="35"/>
      <c r="OM156" s="35"/>
      <c r="ON156" s="35"/>
      <c r="OO156" s="35"/>
      <c r="OP156" s="35"/>
      <c r="OQ156" s="35"/>
      <c r="OR156" s="35"/>
      <c r="OS156" s="35"/>
      <c r="OT156" s="35"/>
      <c r="OU156" s="35"/>
      <c r="OV156" s="35"/>
      <c r="OW156" s="35"/>
      <c r="OX156" s="35"/>
      <c r="OY156" s="35"/>
      <c r="OZ156" s="35"/>
      <c r="PA156" s="35"/>
      <c r="PB156" s="35"/>
      <c r="PC156" s="35"/>
      <c r="PD156" s="35"/>
      <c r="PE156" s="35"/>
      <c r="PF156" s="35"/>
      <c r="PG156" s="35"/>
      <c r="PH156" s="35"/>
      <c r="PI156" s="35"/>
      <c r="PJ156" s="35"/>
      <c r="PK156" s="35"/>
      <c r="PL156" s="35"/>
      <c r="PM156" s="35"/>
      <c r="PN156" s="35"/>
      <c r="PO156" s="35"/>
      <c r="PP156" s="35"/>
      <c r="PQ156" s="35"/>
      <c r="PR156" s="35"/>
      <c r="PS156" s="35"/>
      <c r="PT156" s="35"/>
      <c r="PU156" s="35"/>
      <c r="PV156" s="35"/>
      <c r="PW156" s="35"/>
      <c r="PX156" s="35"/>
      <c r="PY156" s="35"/>
      <c r="PZ156" s="35"/>
      <c r="QA156" s="35"/>
      <c r="QB156" s="35"/>
      <c r="QC156" s="35"/>
      <c r="QD156" s="35"/>
      <c r="QE156" s="35"/>
      <c r="QF156" s="35"/>
      <c r="QG156" s="35"/>
      <c r="QH156" s="35"/>
      <c r="QI156" s="35"/>
      <c r="QJ156" s="35"/>
      <c r="QK156" s="35"/>
      <c r="QL156" s="35"/>
      <c r="QM156" s="35"/>
      <c r="QN156" s="35"/>
      <c r="QO156" s="35"/>
      <c r="QP156" s="35"/>
      <c r="QQ156" s="35"/>
      <c r="QR156" s="35"/>
      <c r="QS156" s="35"/>
      <c r="QT156" s="35"/>
      <c r="QU156" s="35"/>
      <c r="QV156" s="35"/>
      <c r="QW156" s="35"/>
      <c r="QX156" s="35"/>
      <c r="QY156" s="35"/>
      <c r="QZ156" s="35"/>
      <c r="RA156" s="35"/>
      <c r="RB156" s="35"/>
      <c r="RC156" s="35"/>
      <c r="RD156" s="35"/>
      <c r="RE156" s="35"/>
      <c r="RF156" s="35"/>
      <c r="RG156" s="35"/>
      <c r="RH156" s="35"/>
      <c r="RI156" s="35"/>
      <c r="RJ156" s="35"/>
      <c r="RK156" s="35"/>
      <c r="RL156" s="35"/>
      <c r="RM156" s="35"/>
      <c r="RN156" s="35"/>
      <c r="RO156" s="35"/>
      <c r="RP156" s="35"/>
      <c r="RQ156" s="35"/>
      <c r="RR156" s="35"/>
      <c r="RS156" s="35"/>
      <c r="RT156" s="35"/>
      <c r="RU156" s="35"/>
      <c r="RV156" s="35"/>
      <c r="RW156" s="35"/>
      <c r="RX156" s="35"/>
      <c r="RY156" s="35"/>
      <c r="RZ156" s="35"/>
      <c r="SA156" s="35"/>
      <c r="SB156" s="35"/>
      <c r="SC156" s="35"/>
      <c r="SD156" s="35"/>
      <c r="SE156" s="35"/>
      <c r="SF156" s="35"/>
      <c r="SG156" s="35"/>
      <c r="SH156" s="35"/>
      <c r="SI156" s="35"/>
      <c r="SJ156" s="35"/>
      <c r="SK156" s="35"/>
      <c r="SL156" s="35"/>
      <c r="SM156" s="35"/>
      <c r="SN156" s="35"/>
      <c r="SO156" s="35"/>
      <c r="SP156" s="35"/>
      <c r="SQ156" s="35"/>
      <c r="SR156" s="35"/>
      <c r="SS156" s="35"/>
      <c r="ST156" s="35"/>
      <c r="SU156" s="35"/>
      <c r="SV156" s="35"/>
      <c r="SW156" s="35"/>
      <c r="SX156" s="35"/>
      <c r="SY156" s="35"/>
      <c r="SZ156" s="35"/>
      <c r="TA156" s="35"/>
      <c r="TB156" s="35"/>
      <c r="TC156" s="35"/>
      <c r="TD156" s="35"/>
      <c r="TE156" s="35"/>
      <c r="TF156" s="35"/>
      <c r="TG156" s="35"/>
      <c r="TH156" s="35"/>
      <c r="TI156" s="35"/>
      <c r="TJ156" s="35"/>
      <c r="TK156" s="35"/>
      <c r="TL156" s="35"/>
      <c r="TM156" s="35"/>
      <c r="TN156" s="35"/>
      <c r="TO156" s="35"/>
      <c r="TP156" s="35"/>
      <c r="TQ156" s="35"/>
      <c r="TR156" s="35"/>
      <c r="TS156" s="35"/>
      <c r="TT156" s="35"/>
      <c r="TU156" s="35"/>
      <c r="TV156" s="35"/>
      <c r="TW156" s="35"/>
      <c r="TX156" s="35"/>
      <c r="TY156" s="35"/>
      <c r="TZ156" s="35"/>
      <c r="UA156" s="35"/>
      <c r="UB156" s="35"/>
      <c r="UC156" s="35"/>
      <c r="UD156" s="35"/>
      <c r="UE156" s="35"/>
      <c r="UF156" s="35"/>
      <c r="UG156" s="35"/>
      <c r="UH156" s="35"/>
      <c r="UI156" s="35"/>
      <c r="UJ156" s="35"/>
      <c r="UK156" s="35"/>
      <c r="UL156" s="35"/>
      <c r="UM156" s="35"/>
      <c r="UN156" s="35"/>
      <c r="UO156" s="35"/>
      <c r="UP156" s="35"/>
    </row>
    <row r="157" spans="1:562" s="36" customFormat="1" ht="141.75" customHeight="1" x14ac:dyDescent="1.75">
      <c r="A157" s="240" t="s">
        <v>99</v>
      </c>
      <c r="B157" s="230" t="s">
        <v>95</v>
      </c>
      <c r="C157" s="296"/>
      <c r="D157" s="320" t="s">
        <v>61</v>
      </c>
      <c r="E157" s="230" t="s">
        <v>56</v>
      </c>
      <c r="F157" s="230" t="s">
        <v>100</v>
      </c>
      <c r="G157" s="320" t="s">
        <v>24</v>
      </c>
      <c r="H157" s="320" t="s">
        <v>24</v>
      </c>
      <c r="I157" s="217" t="s">
        <v>64</v>
      </c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  <c r="JI157" s="35"/>
      <c r="JJ157" s="35"/>
      <c r="JK157" s="35"/>
      <c r="JL157" s="35"/>
      <c r="JM157" s="35"/>
      <c r="JN157" s="35"/>
      <c r="JO157" s="35"/>
      <c r="JP157" s="35"/>
      <c r="JQ157" s="35"/>
      <c r="JR157" s="35"/>
      <c r="JS157" s="35"/>
      <c r="JT157" s="35"/>
      <c r="JU157" s="35"/>
      <c r="JV157" s="35"/>
      <c r="JW157" s="35"/>
      <c r="JX157" s="35"/>
      <c r="JY157" s="35"/>
      <c r="JZ157" s="35"/>
      <c r="KA157" s="35"/>
      <c r="KB157" s="35"/>
      <c r="KC157" s="35"/>
      <c r="KD157" s="35"/>
      <c r="KE157" s="35"/>
      <c r="KF157" s="35"/>
      <c r="KG157" s="35"/>
      <c r="KH157" s="35"/>
      <c r="KI157" s="35"/>
      <c r="KJ157" s="35"/>
      <c r="KK157" s="35"/>
      <c r="KL157" s="35"/>
      <c r="KM157" s="35"/>
      <c r="KN157" s="35"/>
      <c r="KO157" s="35"/>
      <c r="KP157" s="35"/>
      <c r="KQ157" s="35"/>
      <c r="KR157" s="35"/>
      <c r="KS157" s="35"/>
      <c r="KT157" s="35"/>
      <c r="KU157" s="35"/>
      <c r="KV157" s="35"/>
      <c r="KW157" s="35"/>
      <c r="KX157" s="35"/>
      <c r="KY157" s="35"/>
      <c r="KZ157" s="35"/>
      <c r="LA157" s="35"/>
      <c r="LB157" s="35"/>
      <c r="LC157" s="35"/>
      <c r="LD157" s="35"/>
      <c r="LE157" s="35"/>
      <c r="LF157" s="35"/>
      <c r="LG157" s="35"/>
      <c r="LH157" s="35"/>
      <c r="LI157" s="35"/>
      <c r="LJ157" s="35"/>
      <c r="LK157" s="35"/>
      <c r="LL157" s="35"/>
      <c r="LM157" s="35"/>
      <c r="LN157" s="35"/>
      <c r="LO157" s="35"/>
      <c r="LP157" s="35"/>
      <c r="LQ157" s="35"/>
      <c r="LR157" s="35"/>
      <c r="LS157" s="35"/>
      <c r="LT157" s="35"/>
      <c r="LU157" s="35"/>
      <c r="LV157" s="35"/>
      <c r="LW157" s="35"/>
      <c r="LX157" s="35"/>
      <c r="LY157" s="35"/>
      <c r="LZ157" s="35"/>
      <c r="MA157" s="35"/>
      <c r="MB157" s="35"/>
      <c r="MC157" s="35"/>
      <c r="MD157" s="35"/>
      <c r="ME157" s="35"/>
      <c r="MF157" s="35"/>
      <c r="MG157" s="35"/>
      <c r="MH157" s="35"/>
      <c r="MI157" s="35"/>
      <c r="MJ157" s="35"/>
      <c r="MK157" s="35"/>
      <c r="ML157" s="35"/>
      <c r="MM157" s="35"/>
      <c r="MN157" s="35"/>
      <c r="MO157" s="35"/>
      <c r="MP157" s="35"/>
      <c r="MQ157" s="35"/>
      <c r="MR157" s="35"/>
      <c r="MS157" s="35"/>
      <c r="MT157" s="35"/>
      <c r="MU157" s="35"/>
      <c r="MV157" s="35"/>
      <c r="MW157" s="35"/>
      <c r="MX157" s="35"/>
      <c r="MY157" s="35"/>
      <c r="MZ157" s="35"/>
      <c r="NA157" s="35"/>
      <c r="NB157" s="35"/>
      <c r="NC157" s="35"/>
      <c r="ND157" s="35"/>
      <c r="NE157" s="35"/>
      <c r="NF157" s="35"/>
      <c r="NG157" s="35"/>
      <c r="NH157" s="35"/>
      <c r="NI157" s="35"/>
      <c r="NJ157" s="35"/>
      <c r="NK157" s="35"/>
      <c r="NL157" s="35"/>
      <c r="NM157" s="35"/>
      <c r="NN157" s="35"/>
      <c r="NO157" s="35"/>
      <c r="NP157" s="35"/>
      <c r="NQ157" s="35"/>
      <c r="NR157" s="35"/>
      <c r="NS157" s="35"/>
      <c r="NT157" s="35"/>
      <c r="NU157" s="35"/>
      <c r="NV157" s="35"/>
      <c r="NW157" s="35"/>
      <c r="NX157" s="35"/>
      <c r="NY157" s="35"/>
      <c r="NZ157" s="35"/>
      <c r="OA157" s="35"/>
      <c r="OB157" s="35"/>
      <c r="OC157" s="35"/>
      <c r="OD157" s="35"/>
      <c r="OE157" s="35"/>
      <c r="OF157" s="35"/>
      <c r="OG157" s="35"/>
      <c r="OH157" s="35"/>
      <c r="OI157" s="35"/>
      <c r="OJ157" s="35"/>
      <c r="OK157" s="35"/>
      <c r="OL157" s="35"/>
      <c r="OM157" s="35"/>
      <c r="ON157" s="35"/>
      <c r="OO157" s="35"/>
      <c r="OP157" s="35"/>
      <c r="OQ157" s="35"/>
      <c r="OR157" s="35"/>
      <c r="OS157" s="35"/>
      <c r="OT157" s="35"/>
      <c r="OU157" s="35"/>
      <c r="OV157" s="35"/>
      <c r="OW157" s="35"/>
      <c r="OX157" s="35"/>
      <c r="OY157" s="35"/>
      <c r="OZ157" s="35"/>
      <c r="PA157" s="35"/>
      <c r="PB157" s="35"/>
      <c r="PC157" s="35"/>
      <c r="PD157" s="35"/>
      <c r="PE157" s="35"/>
      <c r="PF157" s="35"/>
      <c r="PG157" s="35"/>
      <c r="PH157" s="35"/>
      <c r="PI157" s="35"/>
      <c r="PJ157" s="35"/>
      <c r="PK157" s="35"/>
      <c r="PL157" s="35"/>
      <c r="PM157" s="35"/>
      <c r="PN157" s="35"/>
      <c r="PO157" s="35"/>
      <c r="PP157" s="35"/>
      <c r="PQ157" s="35"/>
      <c r="PR157" s="35"/>
      <c r="PS157" s="35"/>
      <c r="PT157" s="35"/>
      <c r="PU157" s="35"/>
      <c r="PV157" s="35"/>
      <c r="PW157" s="35"/>
      <c r="PX157" s="35"/>
      <c r="PY157" s="35"/>
      <c r="PZ157" s="35"/>
      <c r="QA157" s="35"/>
      <c r="QB157" s="35"/>
      <c r="QC157" s="35"/>
      <c r="QD157" s="35"/>
      <c r="QE157" s="35"/>
      <c r="QF157" s="35"/>
      <c r="QG157" s="35"/>
      <c r="QH157" s="35"/>
      <c r="QI157" s="35"/>
      <c r="QJ157" s="35"/>
      <c r="QK157" s="35"/>
      <c r="QL157" s="35"/>
      <c r="QM157" s="35"/>
      <c r="QN157" s="35"/>
      <c r="QO157" s="35"/>
      <c r="QP157" s="35"/>
      <c r="QQ157" s="35"/>
      <c r="QR157" s="35"/>
      <c r="QS157" s="35"/>
      <c r="QT157" s="35"/>
      <c r="QU157" s="35"/>
      <c r="QV157" s="35"/>
      <c r="QW157" s="35"/>
      <c r="QX157" s="35"/>
      <c r="QY157" s="35"/>
      <c r="QZ157" s="35"/>
      <c r="RA157" s="35"/>
      <c r="RB157" s="35"/>
      <c r="RC157" s="35"/>
      <c r="RD157" s="35"/>
      <c r="RE157" s="35"/>
      <c r="RF157" s="35"/>
      <c r="RG157" s="35"/>
      <c r="RH157" s="35"/>
      <c r="RI157" s="35"/>
      <c r="RJ157" s="35"/>
      <c r="RK157" s="35"/>
      <c r="RL157" s="35"/>
      <c r="RM157" s="35"/>
      <c r="RN157" s="35"/>
      <c r="RO157" s="35"/>
      <c r="RP157" s="35"/>
      <c r="RQ157" s="35"/>
      <c r="RR157" s="35"/>
      <c r="RS157" s="35"/>
      <c r="RT157" s="35"/>
      <c r="RU157" s="35"/>
      <c r="RV157" s="35"/>
      <c r="RW157" s="35"/>
      <c r="RX157" s="35"/>
      <c r="RY157" s="35"/>
      <c r="RZ157" s="35"/>
      <c r="SA157" s="35"/>
      <c r="SB157" s="35"/>
      <c r="SC157" s="35"/>
      <c r="SD157" s="35"/>
      <c r="SE157" s="35"/>
      <c r="SF157" s="35"/>
      <c r="SG157" s="35"/>
      <c r="SH157" s="35"/>
      <c r="SI157" s="35"/>
      <c r="SJ157" s="35"/>
      <c r="SK157" s="35"/>
      <c r="SL157" s="35"/>
      <c r="SM157" s="35"/>
      <c r="SN157" s="35"/>
      <c r="SO157" s="35"/>
      <c r="SP157" s="35"/>
      <c r="SQ157" s="35"/>
      <c r="SR157" s="35"/>
      <c r="SS157" s="35"/>
      <c r="ST157" s="35"/>
      <c r="SU157" s="35"/>
      <c r="SV157" s="35"/>
      <c r="SW157" s="35"/>
      <c r="SX157" s="35"/>
      <c r="SY157" s="35"/>
      <c r="SZ157" s="35"/>
      <c r="TA157" s="35"/>
      <c r="TB157" s="35"/>
      <c r="TC157" s="35"/>
      <c r="TD157" s="35"/>
      <c r="TE157" s="35"/>
      <c r="TF157" s="35"/>
      <c r="TG157" s="35"/>
      <c r="TH157" s="35"/>
      <c r="TI157" s="35"/>
      <c r="TJ157" s="35"/>
      <c r="TK157" s="35"/>
      <c r="TL157" s="35"/>
      <c r="TM157" s="35"/>
      <c r="TN157" s="35"/>
      <c r="TO157" s="35"/>
      <c r="TP157" s="35"/>
      <c r="TQ157" s="35"/>
      <c r="TR157" s="35"/>
      <c r="TS157" s="35"/>
      <c r="TT157" s="35"/>
      <c r="TU157" s="35"/>
      <c r="TV157" s="35"/>
      <c r="TW157" s="35"/>
      <c r="TX157" s="35"/>
      <c r="TY157" s="35"/>
      <c r="TZ157" s="35"/>
      <c r="UA157" s="35"/>
      <c r="UB157" s="35"/>
      <c r="UC157" s="35"/>
      <c r="UD157" s="35"/>
      <c r="UE157" s="35"/>
      <c r="UF157" s="35"/>
      <c r="UG157" s="35"/>
      <c r="UH157" s="35"/>
      <c r="UI157" s="35"/>
      <c r="UJ157" s="35"/>
      <c r="UK157" s="35"/>
      <c r="UL157" s="35"/>
      <c r="UM157" s="35"/>
      <c r="UN157" s="35"/>
      <c r="UO157" s="35"/>
      <c r="UP157" s="35"/>
    </row>
    <row r="158" spans="1:562" s="36" customFormat="1" ht="141.75" customHeight="1" x14ac:dyDescent="1.75">
      <c r="A158" s="325"/>
      <c r="B158" s="259"/>
      <c r="C158" s="298"/>
      <c r="D158" s="321"/>
      <c r="E158" s="259"/>
      <c r="F158" s="259"/>
      <c r="G158" s="321"/>
      <c r="H158" s="321"/>
      <c r="I158" s="217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  <c r="ML158" s="35"/>
      <c r="MM158" s="35"/>
      <c r="MN158" s="35"/>
      <c r="MO158" s="35"/>
      <c r="MP158" s="35"/>
      <c r="MQ158" s="35"/>
      <c r="MR158" s="35"/>
      <c r="MS158" s="35"/>
      <c r="MT158" s="35"/>
      <c r="MU158" s="35"/>
      <c r="MV158" s="35"/>
      <c r="MW158" s="35"/>
      <c r="MX158" s="35"/>
      <c r="MY158" s="35"/>
      <c r="MZ158" s="35"/>
      <c r="NA158" s="35"/>
      <c r="NB158" s="35"/>
      <c r="NC158" s="35"/>
      <c r="ND158" s="35"/>
      <c r="NE158" s="35"/>
      <c r="NF158" s="35"/>
      <c r="NG158" s="35"/>
      <c r="NH158" s="35"/>
      <c r="NI158" s="35"/>
      <c r="NJ158" s="35"/>
      <c r="NK158" s="35"/>
      <c r="NL158" s="35"/>
      <c r="NM158" s="35"/>
      <c r="NN158" s="35"/>
      <c r="NO158" s="35"/>
      <c r="NP158" s="35"/>
      <c r="NQ158" s="35"/>
      <c r="NR158" s="35"/>
      <c r="NS158" s="35"/>
      <c r="NT158" s="35"/>
      <c r="NU158" s="35"/>
      <c r="NV158" s="35"/>
      <c r="NW158" s="35"/>
      <c r="NX158" s="35"/>
      <c r="NY158" s="35"/>
      <c r="NZ158" s="35"/>
      <c r="OA158" s="35"/>
      <c r="OB158" s="35"/>
      <c r="OC158" s="35"/>
      <c r="OD158" s="35"/>
      <c r="OE158" s="35"/>
      <c r="OF158" s="35"/>
      <c r="OG158" s="35"/>
      <c r="OH158" s="35"/>
      <c r="OI158" s="35"/>
      <c r="OJ158" s="35"/>
      <c r="OK158" s="35"/>
      <c r="OL158" s="35"/>
      <c r="OM158" s="35"/>
      <c r="ON158" s="35"/>
      <c r="OO158" s="35"/>
      <c r="OP158" s="35"/>
      <c r="OQ158" s="35"/>
      <c r="OR158" s="35"/>
      <c r="OS158" s="35"/>
      <c r="OT158" s="35"/>
      <c r="OU158" s="35"/>
      <c r="OV158" s="35"/>
      <c r="OW158" s="35"/>
      <c r="OX158" s="35"/>
      <c r="OY158" s="35"/>
      <c r="OZ158" s="35"/>
      <c r="PA158" s="35"/>
      <c r="PB158" s="35"/>
      <c r="PC158" s="35"/>
      <c r="PD158" s="35"/>
      <c r="PE158" s="35"/>
      <c r="PF158" s="35"/>
      <c r="PG158" s="35"/>
      <c r="PH158" s="35"/>
      <c r="PI158" s="35"/>
      <c r="PJ158" s="35"/>
      <c r="PK158" s="35"/>
      <c r="PL158" s="35"/>
      <c r="PM158" s="35"/>
      <c r="PN158" s="35"/>
      <c r="PO158" s="35"/>
      <c r="PP158" s="35"/>
      <c r="PQ158" s="35"/>
      <c r="PR158" s="35"/>
      <c r="PS158" s="35"/>
      <c r="PT158" s="35"/>
      <c r="PU158" s="35"/>
      <c r="PV158" s="35"/>
      <c r="PW158" s="35"/>
      <c r="PX158" s="35"/>
      <c r="PY158" s="35"/>
      <c r="PZ158" s="35"/>
      <c r="QA158" s="35"/>
      <c r="QB158" s="35"/>
      <c r="QC158" s="35"/>
      <c r="QD158" s="35"/>
      <c r="QE158" s="35"/>
      <c r="QF158" s="35"/>
      <c r="QG158" s="35"/>
      <c r="QH158" s="35"/>
      <c r="QI158" s="35"/>
      <c r="QJ158" s="35"/>
      <c r="QK158" s="35"/>
      <c r="QL158" s="35"/>
      <c r="QM158" s="35"/>
      <c r="QN158" s="35"/>
      <c r="QO158" s="35"/>
      <c r="QP158" s="35"/>
      <c r="QQ158" s="35"/>
      <c r="QR158" s="35"/>
      <c r="QS158" s="35"/>
      <c r="QT158" s="35"/>
      <c r="QU158" s="35"/>
      <c r="QV158" s="35"/>
      <c r="QW158" s="35"/>
      <c r="QX158" s="35"/>
      <c r="QY158" s="35"/>
      <c r="QZ158" s="35"/>
      <c r="RA158" s="35"/>
      <c r="RB158" s="35"/>
      <c r="RC158" s="35"/>
      <c r="RD158" s="35"/>
      <c r="RE158" s="35"/>
      <c r="RF158" s="35"/>
      <c r="RG158" s="35"/>
      <c r="RH158" s="35"/>
      <c r="RI158" s="35"/>
      <c r="RJ158" s="35"/>
      <c r="RK158" s="35"/>
      <c r="RL158" s="35"/>
      <c r="RM158" s="35"/>
      <c r="RN158" s="35"/>
      <c r="RO158" s="35"/>
      <c r="RP158" s="35"/>
      <c r="RQ158" s="35"/>
      <c r="RR158" s="35"/>
      <c r="RS158" s="35"/>
      <c r="RT158" s="35"/>
      <c r="RU158" s="35"/>
      <c r="RV158" s="35"/>
      <c r="RW158" s="35"/>
      <c r="RX158" s="35"/>
      <c r="RY158" s="35"/>
      <c r="RZ158" s="35"/>
      <c r="SA158" s="35"/>
      <c r="SB158" s="35"/>
      <c r="SC158" s="35"/>
      <c r="SD158" s="35"/>
      <c r="SE158" s="35"/>
      <c r="SF158" s="35"/>
      <c r="SG158" s="35"/>
      <c r="SH158" s="35"/>
      <c r="SI158" s="35"/>
      <c r="SJ158" s="35"/>
      <c r="SK158" s="35"/>
      <c r="SL158" s="35"/>
      <c r="SM158" s="35"/>
      <c r="SN158" s="35"/>
      <c r="SO158" s="35"/>
      <c r="SP158" s="35"/>
      <c r="SQ158" s="35"/>
      <c r="SR158" s="35"/>
      <c r="SS158" s="35"/>
      <c r="ST158" s="35"/>
      <c r="SU158" s="35"/>
      <c r="SV158" s="35"/>
      <c r="SW158" s="35"/>
      <c r="SX158" s="35"/>
      <c r="SY158" s="35"/>
      <c r="SZ158" s="35"/>
      <c r="TA158" s="35"/>
      <c r="TB158" s="35"/>
      <c r="TC158" s="35"/>
      <c r="TD158" s="35"/>
      <c r="TE158" s="35"/>
      <c r="TF158" s="35"/>
      <c r="TG158" s="35"/>
      <c r="TH158" s="35"/>
      <c r="TI158" s="35"/>
      <c r="TJ158" s="35"/>
      <c r="TK158" s="35"/>
      <c r="TL158" s="35"/>
      <c r="TM158" s="35"/>
      <c r="TN158" s="35"/>
      <c r="TO158" s="35"/>
      <c r="TP158" s="35"/>
      <c r="TQ158" s="35"/>
      <c r="TR158" s="35"/>
      <c r="TS158" s="35"/>
      <c r="TT158" s="35"/>
      <c r="TU158" s="35"/>
      <c r="TV158" s="35"/>
      <c r="TW158" s="35"/>
      <c r="TX158" s="35"/>
      <c r="TY158" s="35"/>
      <c r="TZ158" s="35"/>
      <c r="UA158" s="35"/>
      <c r="UB158" s="35"/>
      <c r="UC158" s="35"/>
      <c r="UD158" s="35"/>
      <c r="UE158" s="35"/>
      <c r="UF158" s="35"/>
      <c r="UG158" s="35"/>
      <c r="UH158" s="35"/>
      <c r="UI158" s="35"/>
      <c r="UJ158" s="35"/>
      <c r="UK158" s="35"/>
      <c r="UL158" s="35"/>
      <c r="UM158" s="35"/>
      <c r="UN158" s="35"/>
      <c r="UO158" s="35"/>
      <c r="UP158" s="35"/>
    </row>
    <row r="159" spans="1:562" s="36" customFormat="1" ht="409.6" customHeight="1" x14ac:dyDescent="1.75">
      <c r="A159" s="325"/>
      <c r="B159" s="304"/>
      <c r="C159" s="298"/>
      <c r="D159" s="363"/>
      <c r="E159" s="304"/>
      <c r="F159" s="304"/>
      <c r="G159" s="363"/>
      <c r="H159" s="363"/>
      <c r="I159" s="214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279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  <c r="OO159" s="35"/>
      <c r="OP159" s="35"/>
      <c r="OQ159" s="35"/>
      <c r="OR159" s="35"/>
      <c r="OS159" s="35"/>
      <c r="OT159" s="35"/>
      <c r="OU159" s="35"/>
      <c r="OV159" s="35"/>
      <c r="OW159" s="35"/>
      <c r="OX159" s="35"/>
      <c r="OY159" s="35"/>
      <c r="OZ159" s="35"/>
      <c r="PA159" s="35"/>
      <c r="PB159" s="35"/>
      <c r="PC159" s="35"/>
      <c r="PD159" s="35"/>
      <c r="PE159" s="35"/>
      <c r="PF159" s="35"/>
      <c r="PG159" s="35"/>
      <c r="PH159" s="35"/>
      <c r="PI159" s="35"/>
      <c r="PJ159" s="35"/>
      <c r="PK159" s="35"/>
      <c r="PL159" s="35"/>
      <c r="PM159" s="35"/>
      <c r="PN159" s="35"/>
      <c r="PO159" s="35"/>
      <c r="PP159" s="35"/>
      <c r="PQ159" s="35"/>
      <c r="PR159" s="35"/>
      <c r="PS159" s="35"/>
      <c r="PT159" s="35"/>
      <c r="PU159" s="35"/>
      <c r="PV159" s="35"/>
      <c r="PW159" s="35"/>
      <c r="PX159" s="35"/>
      <c r="PY159" s="35"/>
      <c r="PZ159" s="35"/>
      <c r="QA159" s="35"/>
      <c r="QB159" s="35"/>
      <c r="QC159" s="35"/>
      <c r="QD159" s="35"/>
      <c r="QE159" s="35"/>
      <c r="QF159" s="35"/>
      <c r="QG159" s="35"/>
      <c r="QH159" s="35"/>
      <c r="QI159" s="35"/>
      <c r="QJ159" s="35"/>
      <c r="QK159" s="35"/>
      <c r="QL159" s="35"/>
      <c r="QM159" s="35"/>
      <c r="QN159" s="35"/>
      <c r="QO159" s="35"/>
      <c r="QP159" s="35"/>
      <c r="QQ159" s="35"/>
      <c r="QR159" s="35"/>
      <c r="QS159" s="35"/>
      <c r="QT159" s="35"/>
      <c r="QU159" s="35"/>
      <c r="QV159" s="35"/>
      <c r="QW159" s="35"/>
      <c r="QX159" s="35"/>
      <c r="QY159" s="35"/>
      <c r="QZ159" s="35"/>
      <c r="RA159" s="35"/>
      <c r="RB159" s="35"/>
      <c r="RC159" s="35"/>
      <c r="RD159" s="35"/>
      <c r="RE159" s="35"/>
      <c r="RF159" s="35"/>
      <c r="RG159" s="35"/>
      <c r="RH159" s="35"/>
      <c r="RI159" s="35"/>
      <c r="RJ159" s="35"/>
      <c r="RK159" s="35"/>
      <c r="RL159" s="35"/>
      <c r="RM159" s="35"/>
      <c r="RN159" s="35"/>
      <c r="RO159" s="35"/>
      <c r="RP159" s="35"/>
      <c r="RQ159" s="35"/>
      <c r="RR159" s="35"/>
      <c r="RS159" s="35"/>
      <c r="RT159" s="35"/>
      <c r="RU159" s="35"/>
      <c r="RV159" s="35"/>
      <c r="RW159" s="35"/>
      <c r="RX159" s="35"/>
      <c r="RY159" s="35"/>
      <c r="RZ159" s="35"/>
      <c r="SA159" s="35"/>
      <c r="SB159" s="35"/>
      <c r="SC159" s="35"/>
      <c r="SD159" s="35"/>
      <c r="SE159" s="35"/>
      <c r="SF159" s="35"/>
      <c r="SG159" s="35"/>
      <c r="SH159" s="35"/>
      <c r="SI159" s="35"/>
      <c r="SJ159" s="35"/>
      <c r="SK159" s="35"/>
      <c r="SL159" s="35"/>
      <c r="SM159" s="35"/>
      <c r="SN159" s="35"/>
      <c r="SO159" s="35"/>
      <c r="SP159" s="35"/>
      <c r="SQ159" s="35"/>
      <c r="SR159" s="35"/>
      <c r="SS159" s="35"/>
      <c r="ST159" s="35"/>
      <c r="SU159" s="35"/>
      <c r="SV159" s="35"/>
      <c r="SW159" s="35"/>
      <c r="SX159" s="35"/>
      <c r="SY159" s="35"/>
      <c r="SZ159" s="35"/>
      <c r="TA159" s="35"/>
      <c r="TB159" s="35"/>
      <c r="TC159" s="35"/>
      <c r="TD159" s="35"/>
      <c r="TE159" s="35"/>
      <c r="TF159" s="35"/>
      <c r="TG159" s="35"/>
      <c r="TH159" s="35"/>
      <c r="TI159" s="35"/>
      <c r="TJ159" s="35"/>
      <c r="TK159" s="35"/>
      <c r="TL159" s="35"/>
      <c r="TM159" s="35"/>
      <c r="TN159" s="35"/>
      <c r="TO159" s="35"/>
      <c r="TP159" s="35"/>
      <c r="TQ159" s="35"/>
      <c r="TR159" s="35"/>
      <c r="TS159" s="35"/>
      <c r="TT159" s="35"/>
      <c r="TU159" s="35"/>
      <c r="TV159" s="35"/>
      <c r="TW159" s="35"/>
      <c r="TX159" s="35"/>
      <c r="TY159" s="35"/>
      <c r="TZ159" s="35"/>
      <c r="UA159" s="35"/>
      <c r="UB159" s="35"/>
      <c r="UC159" s="35"/>
      <c r="UD159" s="35"/>
      <c r="UE159" s="35"/>
      <c r="UF159" s="35"/>
      <c r="UG159" s="35"/>
      <c r="UH159" s="35"/>
      <c r="UI159" s="35"/>
      <c r="UJ159" s="35"/>
      <c r="UK159" s="35"/>
      <c r="UL159" s="35"/>
      <c r="UM159" s="35"/>
      <c r="UN159" s="35"/>
      <c r="UO159" s="35"/>
      <c r="UP159" s="35"/>
    </row>
    <row r="160" spans="1:562" s="36" customFormat="1" ht="113.25" customHeight="1" x14ac:dyDescent="1.75">
      <c r="A160" s="241"/>
      <c r="B160" s="306"/>
      <c r="C160" s="324"/>
      <c r="D160" s="364"/>
      <c r="E160" s="306"/>
      <c r="F160" s="306"/>
      <c r="G160" s="364"/>
      <c r="H160" s="364"/>
      <c r="I160" s="214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297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5"/>
      <c r="MO160" s="35"/>
      <c r="MP160" s="35"/>
      <c r="MQ160" s="35"/>
      <c r="MR160" s="35"/>
      <c r="MS160" s="35"/>
      <c r="MT160" s="35"/>
      <c r="MU160" s="35"/>
      <c r="MV160" s="35"/>
      <c r="MW160" s="35"/>
      <c r="MX160" s="35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5"/>
      <c r="NS160" s="35"/>
      <c r="NT160" s="35"/>
      <c r="NU160" s="35"/>
      <c r="NV160" s="35"/>
      <c r="NW160" s="35"/>
      <c r="NX160" s="35"/>
      <c r="NY160" s="35"/>
      <c r="NZ160" s="35"/>
      <c r="OA160" s="35"/>
      <c r="OB160" s="35"/>
      <c r="OC160" s="35"/>
      <c r="OD160" s="35"/>
      <c r="OE160" s="35"/>
      <c r="OF160" s="35"/>
      <c r="OG160" s="35"/>
      <c r="OH160" s="35"/>
      <c r="OI160" s="35"/>
      <c r="OJ160" s="35"/>
      <c r="OK160" s="35"/>
      <c r="OL160" s="35"/>
      <c r="OM160" s="35"/>
      <c r="ON160" s="35"/>
      <c r="OO160" s="35"/>
      <c r="OP160" s="35"/>
      <c r="OQ160" s="35"/>
      <c r="OR160" s="35"/>
      <c r="OS160" s="35"/>
      <c r="OT160" s="35"/>
      <c r="OU160" s="35"/>
      <c r="OV160" s="35"/>
      <c r="OW160" s="35"/>
      <c r="OX160" s="35"/>
      <c r="OY160" s="35"/>
      <c r="OZ160" s="35"/>
      <c r="PA160" s="35"/>
      <c r="PB160" s="35"/>
      <c r="PC160" s="35"/>
      <c r="PD160" s="35"/>
      <c r="PE160" s="35"/>
      <c r="PF160" s="35"/>
      <c r="PG160" s="35"/>
      <c r="PH160" s="35"/>
      <c r="PI160" s="35"/>
      <c r="PJ160" s="35"/>
      <c r="PK160" s="35"/>
      <c r="PL160" s="35"/>
      <c r="PM160" s="35"/>
      <c r="PN160" s="35"/>
      <c r="PO160" s="35"/>
      <c r="PP160" s="35"/>
      <c r="PQ160" s="35"/>
      <c r="PR160" s="35"/>
      <c r="PS160" s="35"/>
      <c r="PT160" s="35"/>
      <c r="PU160" s="35"/>
      <c r="PV160" s="35"/>
      <c r="PW160" s="35"/>
      <c r="PX160" s="35"/>
      <c r="PY160" s="35"/>
      <c r="PZ160" s="35"/>
      <c r="QA160" s="35"/>
      <c r="QB160" s="35"/>
      <c r="QC160" s="35"/>
      <c r="QD160" s="35"/>
      <c r="QE160" s="35"/>
      <c r="QF160" s="35"/>
      <c r="QG160" s="35"/>
      <c r="QH160" s="35"/>
      <c r="QI160" s="35"/>
      <c r="QJ160" s="35"/>
      <c r="QK160" s="35"/>
      <c r="QL160" s="35"/>
      <c r="QM160" s="35"/>
      <c r="QN160" s="35"/>
      <c r="QO160" s="35"/>
      <c r="QP160" s="35"/>
      <c r="QQ160" s="35"/>
      <c r="QR160" s="35"/>
      <c r="QS160" s="35"/>
      <c r="QT160" s="35"/>
      <c r="QU160" s="35"/>
      <c r="QV160" s="35"/>
      <c r="QW160" s="35"/>
      <c r="QX160" s="35"/>
      <c r="QY160" s="35"/>
      <c r="QZ160" s="35"/>
      <c r="RA160" s="35"/>
      <c r="RB160" s="35"/>
      <c r="RC160" s="35"/>
      <c r="RD160" s="35"/>
      <c r="RE160" s="35"/>
      <c r="RF160" s="35"/>
      <c r="RG160" s="35"/>
      <c r="RH160" s="35"/>
      <c r="RI160" s="35"/>
      <c r="RJ160" s="35"/>
      <c r="RK160" s="35"/>
      <c r="RL160" s="35"/>
      <c r="RM160" s="35"/>
      <c r="RN160" s="35"/>
      <c r="RO160" s="35"/>
      <c r="RP160" s="35"/>
      <c r="RQ160" s="35"/>
      <c r="RR160" s="35"/>
      <c r="RS160" s="35"/>
      <c r="RT160" s="35"/>
      <c r="RU160" s="35"/>
      <c r="RV160" s="35"/>
      <c r="RW160" s="35"/>
      <c r="RX160" s="35"/>
      <c r="RY160" s="35"/>
      <c r="RZ160" s="35"/>
      <c r="SA160" s="35"/>
      <c r="SB160" s="35"/>
      <c r="SC160" s="35"/>
      <c r="SD160" s="35"/>
      <c r="SE160" s="35"/>
      <c r="SF160" s="35"/>
      <c r="SG160" s="35"/>
      <c r="SH160" s="35"/>
      <c r="SI160" s="35"/>
      <c r="SJ160" s="35"/>
      <c r="SK160" s="35"/>
      <c r="SL160" s="35"/>
      <c r="SM160" s="35"/>
      <c r="SN160" s="35"/>
      <c r="SO160" s="35"/>
      <c r="SP160" s="35"/>
      <c r="SQ160" s="35"/>
      <c r="SR160" s="35"/>
      <c r="SS160" s="35"/>
      <c r="ST160" s="35"/>
      <c r="SU160" s="35"/>
      <c r="SV160" s="35"/>
      <c r="SW160" s="35"/>
      <c r="SX160" s="35"/>
      <c r="SY160" s="35"/>
      <c r="SZ160" s="35"/>
      <c r="TA160" s="35"/>
      <c r="TB160" s="35"/>
      <c r="TC160" s="35"/>
      <c r="TD160" s="35"/>
      <c r="TE160" s="35"/>
      <c r="TF160" s="35"/>
      <c r="TG160" s="35"/>
      <c r="TH160" s="35"/>
      <c r="TI160" s="35"/>
      <c r="TJ160" s="35"/>
      <c r="TK160" s="35"/>
      <c r="TL160" s="35"/>
      <c r="TM160" s="35"/>
      <c r="TN160" s="35"/>
      <c r="TO160" s="35"/>
      <c r="TP160" s="35"/>
      <c r="TQ160" s="35"/>
      <c r="TR160" s="35"/>
      <c r="TS160" s="35"/>
      <c r="TT160" s="35"/>
      <c r="TU160" s="35"/>
      <c r="TV160" s="35"/>
      <c r="TW160" s="35"/>
      <c r="TX160" s="35"/>
      <c r="TY160" s="35"/>
      <c r="TZ160" s="35"/>
      <c r="UA160" s="35"/>
      <c r="UB160" s="35"/>
      <c r="UC160" s="35"/>
      <c r="UD160" s="35"/>
      <c r="UE160" s="35"/>
      <c r="UF160" s="35"/>
      <c r="UG160" s="35"/>
      <c r="UH160" s="35"/>
      <c r="UI160" s="35"/>
      <c r="UJ160" s="35"/>
      <c r="UK160" s="35"/>
      <c r="UL160" s="35"/>
      <c r="UM160" s="35"/>
      <c r="UN160" s="35"/>
      <c r="UO160" s="35"/>
      <c r="UP160" s="35"/>
    </row>
    <row r="161" spans="1:562" s="36" customFormat="1" ht="141.75" customHeight="1" x14ac:dyDescent="1.75">
      <c r="A161" s="175"/>
      <c r="B161" s="351" t="s">
        <v>48</v>
      </c>
      <c r="C161" s="352"/>
      <c r="D161" s="161"/>
      <c r="E161" s="175"/>
      <c r="F161" s="175"/>
      <c r="G161" s="129">
        <f>G155</f>
        <v>3443272</v>
      </c>
      <c r="H161" s="129">
        <f>H155</f>
        <v>3443272</v>
      </c>
      <c r="I161" s="129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25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  <c r="OO161" s="35"/>
      <c r="OP161" s="35"/>
      <c r="OQ161" s="35"/>
      <c r="OR161" s="35"/>
      <c r="OS161" s="35"/>
      <c r="OT161" s="35"/>
      <c r="OU161" s="35"/>
      <c r="OV161" s="35"/>
      <c r="OW161" s="35"/>
      <c r="OX161" s="35"/>
      <c r="OY161" s="35"/>
      <c r="OZ161" s="35"/>
      <c r="PA161" s="35"/>
      <c r="PB161" s="35"/>
      <c r="PC161" s="35"/>
      <c r="PD161" s="35"/>
      <c r="PE161" s="35"/>
      <c r="PF161" s="35"/>
      <c r="PG161" s="35"/>
      <c r="PH161" s="35"/>
      <c r="PI161" s="35"/>
      <c r="PJ161" s="35"/>
      <c r="PK161" s="35"/>
      <c r="PL161" s="35"/>
      <c r="PM161" s="35"/>
      <c r="PN161" s="35"/>
      <c r="PO161" s="35"/>
      <c r="PP161" s="35"/>
      <c r="PQ161" s="35"/>
      <c r="PR161" s="35"/>
      <c r="PS161" s="35"/>
      <c r="PT161" s="35"/>
      <c r="PU161" s="35"/>
      <c r="PV161" s="35"/>
      <c r="PW161" s="35"/>
      <c r="PX161" s="35"/>
      <c r="PY161" s="35"/>
      <c r="PZ161" s="35"/>
      <c r="QA161" s="35"/>
      <c r="QB161" s="35"/>
      <c r="QC161" s="35"/>
      <c r="QD161" s="35"/>
      <c r="QE161" s="35"/>
      <c r="QF161" s="35"/>
      <c r="QG161" s="35"/>
      <c r="QH161" s="35"/>
      <c r="QI161" s="35"/>
      <c r="QJ161" s="35"/>
      <c r="QK161" s="35"/>
      <c r="QL161" s="35"/>
      <c r="QM161" s="35"/>
      <c r="QN161" s="35"/>
      <c r="QO161" s="35"/>
      <c r="QP161" s="35"/>
      <c r="QQ161" s="35"/>
      <c r="QR161" s="35"/>
      <c r="QS161" s="35"/>
      <c r="QT161" s="35"/>
      <c r="QU161" s="35"/>
      <c r="QV161" s="35"/>
      <c r="QW161" s="35"/>
      <c r="QX161" s="35"/>
      <c r="QY161" s="35"/>
      <c r="QZ161" s="35"/>
      <c r="RA161" s="35"/>
      <c r="RB161" s="35"/>
      <c r="RC161" s="35"/>
      <c r="RD161" s="35"/>
      <c r="RE161" s="35"/>
      <c r="RF161" s="35"/>
      <c r="RG161" s="35"/>
      <c r="RH161" s="35"/>
      <c r="RI161" s="35"/>
      <c r="RJ161" s="35"/>
      <c r="RK161" s="35"/>
      <c r="RL161" s="35"/>
      <c r="RM161" s="35"/>
      <c r="RN161" s="35"/>
      <c r="RO161" s="35"/>
      <c r="RP161" s="35"/>
      <c r="RQ161" s="35"/>
      <c r="RR161" s="35"/>
      <c r="RS161" s="35"/>
      <c r="RT161" s="35"/>
      <c r="RU161" s="35"/>
      <c r="RV161" s="35"/>
      <c r="RW161" s="35"/>
      <c r="RX161" s="35"/>
      <c r="RY161" s="35"/>
      <c r="RZ161" s="35"/>
      <c r="SA161" s="35"/>
      <c r="SB161" s="35"/>
      <c r="SC161" s="35"/>
      <c r="SD161" s="35"/>
      <c r="SE161" s="35"/>
      <c r="SF161" s="35"/>
      <c r="SG161" s="35"/>
      <c r="SH161" s="35"/>
      <c r="SI161" s="35"/>
      <c r="SJ161" s="35"/>
      <c r="SK161" s="35"/>
      <c r="SL161" s="35"/>
      <c r="SM161" s="35"/>
      <c r="SN161" s="35"/>
      <c r="SO161" s="35"/>
      <c r="SP161" s="35"/>
      <c r="SQ161" s="35"/>
      <c r="SR161" s="35"/>
      <c r="SS161" s="35"/>
      <c r="ST161" s="35"/>
      <c r="SU161" s="35"/>
      <c r="SV161" s="35"/>
      <c r="SW161" s="35"/>
      <c r="SX161" s="35"/>
      <c r="SY161" s="35"/>
      <c r="SZ161" s="35"/>
      <c r="TA161" s="35"/>
      <c r="TB161" s="35"/>
      <c r="TC161" s="35"/>
      <c r="TD161" s="35"/>
      <c r="TE161" s="35"/>
      <c r="TF161" s="35"/>
      <c r="TG161" s="35"/>
      <c r="TH161" s="35"/>
      <c r="TI161" s="35"/>
      <c r="TJ161" s="35"/>
      <c r="TK161" s="35"/>
      <c r="TL161" s="35"/>
      <c r="TM161" s="35"/>
      <c r="TN161" s="35"/>
      <c r="TO161" s="35"/>
      <c r="TP161" s="35"/>
      <c r="TQ161" s="35"/>
      <c r="TR161" s="35"/>
      <c r="TS161" s="35"/>
      <c r="TT161" s="35"/>
      <c r="TU161" s="35"/>
      <c r="TV161" s="35"/>
      <c r="TW161" s="35"/>
      <c r="TX161" s="35"/>
      <c r="TY161" s="35"/>
      <c r="TZ161" s="35"/>
      <c r="UA161" s="35"/>
      <c r="UB161" s="35"/>
      <c r="UC161" s="35"/>
      <c r="UD161" s="35"/>
      <c r="UE161" s="35"/>
      <c r="UF161" s="35"/>
      <c r="UG161" s="35"/>
      <c r="UH161" s="35"/>
      <c r="UI161" s="35"/>
      <c r="UJ161" s="35"/>
      <c r="UK161" s="35"/>
      <c r="UL161" s="35"/>
      <c r="UM161" s="35"/>
      <c r="UN161" s="35"/>
      <c r="UO161" s="35"/>
      <c r="UP161" s="35"/>
    </row>
    <row r="162" spans="1:562" s="36" customFormat="1" ht="160.5" customHeight="1" x14ac:dyDescent="1.75">
      <c r="A162" s="293" t="s">
        <v>139</v>
      </c>
      <c r="B162" s="294"/>
      <c r="C162" s="294"/>
      <c r="D162" s="294"/>
      <c r="E162" s="294"/>
      <c r="F162" s="294"/>
      <c r="G162" s="294"/>
      <c r="H162" s="294"/>
      <c r="I162" s="388"/>
      <c r="J162" s="37"/>
      <c r="K162" s="37"/>
      <c r="L162" s="37"/>
      <c r="M162" s="37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5"/>
      <c r="MO162" s="35"/>
      <c r="MP162" s="35"/>
      <c r="MQ162" s="35"/>
      <c r="MR162" s="35"/>
      <c r="MS162" s="35"/>
      <c r="MT162" s="35"/>
      <c r="MU162" s="35"/>
      <c r="MV162" s="35"/>
      <c r="MW162" s="35"/>
      <c r="MX162" s="35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5"/>
      <c r="NS162" s="35"/>
      <c r="NT162" s="35"/>
      <c r="NU162" s="35"/>
      <c r="NV162" s="35"/>
      <c r="NW162" s="35"/>
      <c r="NX162" s="35"/>
      <c r="NY162" s="35"/>
      <c r="NZ162" s="35"/>
      <c r="OA162" s="35"/>
      <c r="OB162" s="35"/>
      <c r="OC162" s="35"/>
      <c r="OD162" s="35"/>
      <c r="OE162" s="35"/>
      <c r="OF162" s="35"/>
      <c r="OG162" s="35"/>
      <c r="OH162" s="35"/>
      <c r="OI162" s="35"/>
      <c r="OJ162" s="35"/>
      <c r="OK162" s="35"/>
      <c r="OL162" s="35"/>
      <c r="OM162" s="35"/>
      <c r="ON162" s="35"/>
      <c r="OO162" s="35"/>
      <c r="OP162" s="35"/>
      <c r="OQ162" s="35"/>
      <c r="OR162" s="35"/>
      <c r="OS162" s="35"/>
      <c r="OT162" s="35"/>
      <c r="OU162" s="35"/>
      <c r="OV162" s="35"/>
      <c r="OW162" s="35"/>
      <c r="OX162" s="35"/>
      <c r="OY162" s="35"/>
      <c r="OZ162" s="35"/>
      <c r="PA162" s="35"/>
      <c r="PB162" s="35"/>
      <c r="PC162" s="35"/>
      <c r="PD162" s="35"/>
      <c r="PE162" s="35"/>
      <c r="PF162" s="35"/>
      <c r="PG162" s="35"/>
      <c r="PH162" s="35"/>
      <c r="PI162" s="35"/>
      <c r="PJ162" s="35"/>
      <c r="PK162" s="35"/>
      <c r="PL162" s="35"/>
      <c r="PM162" s="35"/>
      <c r="PN162" s="35"/>
      <c r="PO162" s="35"/>
      <c r="PP162" s="35"/>
      <c r="PQ162" s="35"/>
      <c r="PR162" s="35"/>
      <c r="PS162" s="35"/>
      <c r="PT162" s="35"/>
      <c r="PU162" s="35"/>
      <c r="PV162" s="35"/>
      <c r="PW162" s="35"/>
      <c r="PX162" s="35"/>
      <c r="PY162" s="35"/>
      <c r="PZ162" s="35"/>
      <c r="QA162" s="35"/>
      <c r="QB162" s="35"/>
      <c r="QC162" s="35"/>
      <c r="QD162" s="35"/>
      <c r="QE162" s="35"/>
      <c r="QF162" s="35"/>
      <c r="QG162" s="35"/>
      <c r="QH162" s="35"/>
      <c r="QI162" s="35"/>
      <c r="QJ162" s="35"/>
      <c r="QK162" s="35"/>
      <c r="QL162" s="35"/>
      <c r="QM162" s="35"/>
      <c r="QN162" s="35"/>
      <c r="QO162" s="35"/>
      <c r="QP162" s="35"/>
      <c r="QQ162" s="35"/>
      <c r="QR162" s="35"/>
      <c r="QS162" s="35"/>
      <c r="QT162" s="35"/>
      <c r="QU162" s="35"/>
      <c r="QV162" s="35"/>
      <c r="QW162" s="35"/>
      <c r="QX162" s="35"/>
      <c r="QY162" s="35"/>
      <c r="QZ162" s="35"/>
      <c r="RA162" s="35"/>
      <c r="RB162" s="35"/>
      <c r="RC162" s="35"/>
      <c r="RD162" s="35"/>
      <c r="RE162" s="35"/>
      <c r="RF162" s="35"/>
      <c r="RG162" s="35"/>
      <c r="RH162" s="35"/>
      <c r="RI162" s="35"/>
      <c r="RJ162" s="35"/>
      <c r="RK162" s="35"/>
      <c r="RL162" s="35"/>
      <c r="RM162" s="35"/>
      <c r="RN162" s="35"/>
      <c r="RO162" s="35"/>
      <c r="RP162" s="35"/>
      <c r="RQ162" s="35"/>
      <c r="RR162" s="35"/>
      <c r="RS162" s="35"/>
      <c r="RT162" s="35"/>
      <c r="RU162" s="35"/>
      <c r="RV162" s="35"/>
      <c r="RW162" s="35"/>
      <c r="RX162" s="35"/>
      <c r="RY162" s="35"/>
      <c r="RZ162" s="35"/>
      <c r="SA162" s="35"/>
      <c r="SB162" s="35"/>
      <c r="SC162" s="35"/>
      <c r="SD162" s="35"/>
      <c r="SE162" s="35"/>
      <c r="SF162" s="35"/>
      <c r="SG162" s="35"/>
      <c r="SH162" s="35"/>
      <c r="SI162" s="35"/>
      <c r="SJ162" s="35"/>
      <c r="SK162" s="35"/>
      <c r="SL162" s="35"/>
      <c r="SM162" s="35"/>
      <c r="SN162" s="35"/>
      <c r="SO162" s="35"/>
      <c r="SP162" s="35"/>
      <c r="SQ162" s="35"/>
      <c r="SR162" s="35"/>
      <c r="SS162" s="35"/>
      <c r="ST162" s="35"/>
      <c r="SU162" s="35"/>
      <c r="SV162" s="35"/>
      <c r="SW162" s="35"/>
      <c r="SX162" s="35"/>
      <c r="SY162" s="35"/>
      <c r="SZ162" s="35"/>
      <c r="TA162" s="35"/>
      <c r="TB162" s="35"/>
      <c r="TC162" s="35"/>
      <c r="TD162" s="35"/>
      <c r="TE162" s="35"/>
      <c r="TF162" s="35"/>
      <c r="TG162" s="35"/>
      <c r="TH162" s="35"/>
      <c r="TI162" s="35"/>
      <c r="TJ162" s="35"/>
      <c r="TK162" s="35"/>
      <c r="TL162" s="35"/>
      <c r="TM162" s="35"/>
      <c r="TN162" s="35"/>
      <c r="TO162" s="35"/>
      <c r="TP162" s="35"/>
      <c r="TQ162" s="35"/>
      <c r="TR162" s="35"/>
      <c r="TS162" s="35"/>
      <c r="TT162" s="35"/>
      <c r="TU162" s="35"/>
      <c r="TV162" s="35"/>
      <c r="TW162" s="35"/>
      <c r="TX162" s="35"/>
      <c r="TY162" s="35"/>
      <c r="TZ162" s="35"/>
      <c r="UA162" s="35"/>
      <c r="UB162" s="35"/>
      <c r="UC162" s="35"/>
      <c r="UD162" s="35"/>
      <c r="UE162" s="35"/>
      <c r="UF162" s="35"/>
      <c r="UG162" s="35"/>
      <c r="UH162" s="35"/>
      <c r="UI162" s="35"/>
      <c r="UJ162" s="35"/>
      <c r="UK162" s="35"/>
      <c r="UL162" s="35"/>
      <c r="UM162" s="35"/>
      <c r="UN162" s="35"/>
      <c r="UO162" s="35"/>
      <c r="UP162" s="35"/>
    </row>
    <row r="163" spans="1:562" s="36" customFormat="1" ht="396" customHeight="1" x14ac:dyDescent="1.75">
      <c r="A163" s="357" t="s">
        <v>103</v>
      </c>
      <c r="B163" s="230" t="s">
        <v>102</v>
      </c>
      <c r="C163" s="296"/>
      <c r="D163" s="236" t="s">
        <v>61</v>
      </c>
      <c r="E163" s="218" t="s">
        <v>56</v>
      </c>
      <c r="F163" s="218" t="s">
        <v>49</v>
      </c>
      <c r="G163" s="236" t="s">
        <v>134</v>
      </c>
      <c r="H163" s="236" t="s">
        <v>134</v>
      </c>
      <c r="I163" s="272" t="s">
        <v>64</v>
      </c>
      <c r="J163" s="37"/>
      <c r="K163" s="37"/>
      <c r="L163" s="37"/>
      <c r="M163" s="37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5"/>
      <c r="MO163" s="35"/>
      <c r="MP163" s="35"/>
      <c r="MQ163" s="35"/>
      <c r="MR163" s="35"/>
      <c r="MS163" s="35"/>
      <c r="MT163" s="35"/>
      <c r="MU163" s="35"/>
      <c r="MV163" s="35"/>
      <c r="MW163" s="35"/>
      <c r="MX163" s="35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5"/>
      <c r="NS163" s="35"/>
      <c r="NT163" s="35"/>
      <c r="NU163" s="35"/>
      <c r="NV163" s="35"/>
      <c r="NW163" s="35"/>
      <c r="NX163" s="35"/>
      <c r="NY163" s="35"/>
      <c r="NZ163" s="35"/>
      <c r="OA163" s="35"/>
      <c r="OB163" s="35"/>
      <c r="OC163" s="35"/>
      <c r="OD163" s="35"/>
      <c r="OE163" s="35"/>
      <c r="OF163" s="35"/>
      <c r="OG163" s="35"/>
      <c r="OH163" s="35"/>
      <c r="OI163" s="35"/>
      <c r="OJ163" s="35"/>
      <c r="OK163" s="35"/>
      <c r="OL163" s="35"/>
      <c r="OM163" s="35"/>
      <c r="ON163" s="35"/>
      <c r="OO163" s="35"/>
      <c r="OP163" s="35"/>
      <c r="OQ163" s="35"/>
      <c r="OR163" s="35"/>
      <c r="OS163" s="35"/>
      <c r="OT163" s="35"/>
      <c r="OU163" s="35"/>
      <c r="OV163" s="35"/>
      <c r="OW163" s="35"/>
      <c r="OX163" s="35"/>
      <c r="OY163" s="35"/>
      <c r="OZ163" s="35"/>
      <c r="PA163" s="35"/>
      <c r="PB163" s="35"/>
      <c r="PC163" s="35"/>
      <c r="PD163" s="35"/>
      <c r="PE163" s="35"/>
      <c r="PF163" s="35"/>
      <c r="PG163" s="35"/>
      <c r="PH163" s="35"/>
      <c r="PI163" s="35"/>
      <c r="PJ163" s="35"/>
      <c r="PK163" s="35"/>
      <c r="PL163" s="35"/>
      <c r="PM163" s="35"/>
      <c r="PN163" s="35"/>
      <c r="PO163" s="35"/>
      <c r="PP163" s="35"/>
      <c r="PQ163" s="35"/>
      <c r="PR163" s="35"/>
      <c r="PS163" s="35"/>
      <c r="PT163" s="35"/>
      <c r="PU163" s="35"/>
      <c r="PV163" s="35"/>
      <c r="PW163" s="35"/>
      <c r="PX163" s="35"/>
      <c r="PY163" s="35"/>
      <c r="PZ163" s="35"/>
      <c r="QA163" s="35"/>
      <c r="QB163" s="35"/>
      <c r="QC163" s="35"/>
      <c r="QD163" s="35"/>
      <c r="QE163" s="35"/>
      <c r="QF163" s="35"/>
      <c r="QG163" s="35"/>
      <c r="QH163" s="35"/>
      <c r="QI163" s="35"/>
      <c r="QJ163" s="35"/>
      <c r="QK163" s="35"/>
      <c r="QL163" s="35"/>
      <c r="QM163" s="35"/>
      <c r="QN163" s="35"/>
      <c r="QO163" s="35"/>
      <c r="QP163" s="35"/>
      <c r="QQ163" s="35"/>
      <c r="QR163" s="35"/>
      <c r="QS163" s="35"/>
      <c r="QT163" s="35"/>
      <c r="QU163" s="35"/>
      <c r="QV163" s="35"/>
      <c r="QW163" s="35"/>
      <c r="QX163" s="35"/>
      <c r="QY163" s="35"/>
      <c r="QZ163" s="35"/>
      <c r="RA163" s="35"/>
      <c r="RB163" s="35"/>
      <c r="RC163" s="35"/>
      <c r="RD163" s="35"/>
      <c r="RE163" s="35"/>
      <c r="RF163" s="35"/>
      <c r="RG163" s="35"/>
      <c r="RH163" s="35"/>
      <c r="RI163" s="35"/>
      <c r="RJ163" s="35"/>
      <c r="RK163" s="35"/>
      <c r="RL163" s="35"/>
      <c r="RM163" s="35"/>
      <c r="RN163" s="35"/>
      <c r="RO163" s="35"/>
      <c r="RP163" s="35"/>
      <c r="RQ163" s="35"/>
      <c r="RR163" s="35"/>
      <c r="RS163" s="35"/>
      <c r="RT163" s="35"/>
      <c r="RU163" s="35"/>
      <c r="RV163" s="35"/>
      <c r="RW163" s="35"/>
      <c r="RX163" s="35"/>
      <c r="RY163" s="35"/>
      <c r="RZ163" s="35"/>
      <c r="SA163" s="35"/>
      <c r="SB163" s="35"/>
      <c r="SC163" s="35"/>
      <c r="SD163" s="35"/>
      <c r="SE163" s="35"/>
      <c r="SF163" s="35"/>
      <c r="SG163" s="35"/>
      <c r="SH163" s="35"/>
      <c r="SI163" s="35"/>
      <c r="SJ163" s="35"/>
      <c r="SK163" s="35"/>
      <c r="SL163" s="35"/>
      <c r="SM163" s="35"/>
      <c r="SN163" s="35"/>
      <c r="SO163" s="35"/>
      <c r="SP163" s="35"/>
      <c r="SQ163" s="35"/>
      <c r="SR163" s="35"/>
      <c r="SS163" s="35"/>
      <c r="ST163" s="35"/>
      <c r="SU163" s="35"/>
      <c r="SV163" s="35"/>
      <c r="SW163" s="35"/>
      <c r="SX163" s="35"/>
      <c r="SY163" s="35"/>
      <c r="SZ163" s="35"/>
      <c r="TA163" s="35"/>
      <c r="TB163" s="35"/>
      <c r="TC163" s="35"/>
      <c r="TD163" s="35"/>
      <c r="TE163" s="35"/>
      <c r="TF163" s="35"/>
      <c r="TG163" s="35"/>
      <c r="TH163" s="35"/>
      <c r="TI163" s="35"/>
      <c r="TJ163" s="35"/>
      <c r="TK163" s="35"/>
      <c r="TL163" s="35"/>
      <c r="TM163" s="35"/>
      <c r="TN163" s="35"/>
      <c r="TO163" s="35"/>
      <c r="TP163" s="35"/>
      <c r="TQ163" s="35"/>
      <c r="TR163" s="35"/>
      <c r="TS163" s="35"/>
      <c r="TT163" s="35"/>
      <c r="TU163" s="35"/>
      <c r="TV163" s="35"/>
      <c r="TW163" s="35"/>
      <c r="TX163" s="35"/>
      <c r="TY163" s="35"/>
      <c r="TZ163" s="35"/>
      <c r="UA163" s="35"/>
      <c r="UB163" s="35"/>
      <c r="UC163" s="35"/>
      <c r="UD163" s="35"/>
      <c r="UE163" s="35"/>
      <c r="UF163" s="35"/>
      <c r="UG163" s="35"/>
      <c r="UH163" s="35"/>
      <c r="UI163" s="35"/>
      <c r="UJ163" s="35"/>
      <c r="UK163" s="35"/>
      <c r="UL163" s="35"/>
      <c r="UM163" s="35"/>
      <c r="UN163" s="35"/>
      <c r="UO163" s="35"/>
      <c r="UP163" s="35"/>
    </row>
    <row r="164" spans="1:562" s="36" customFormat="1" ht="184.5" customHeight="1" x14ac:dyDescent="1.75">
      <c r="A164" s="358"/>
      <c r="B164" s="304"/>
      <c r="C164" s="298"/>
      <c r="D164" s="360"/>
      <c r="E164" s="219"/>
      <c r="F164" s="328"/>
      <c r="G164" s="256"/>
      <c r="H164" s="256"/>
      <c r="I164" s="316"/>
      <c r="J164" s="37"/>
      <c r="K164" s="37"/>
      <c r="L164" s="37"/>
      <c r="M164" s="37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  <c r="OO164" s="35"/>
      <c r="OP164" s="35"/>
      <c r="OQ164" s="35"/>
      <c r="OR164" s="35"/>
      <c r="OS164" s="35"/>
      <c r="OT164" s="35"/>
      <c r="OU164" s="35"/>
      <c r="OV164" s="35"/>
      <c r="OW164" s="35"/>
      <c r="OX164" s="35"/>
      <c r="OY164" s="35"/>
      <c r="OZ164" s="35"/>
      <c r="PA164" s="35"/>
      <c r="PB164" s="35"/>
      <c r="PC164" s="35"/>
      <c r="PD164" s="35"/>
      <c r="PE164" s="35"/>
      <c r="PF164" s="35"/>
      <c r="PG164" s="35"/>
      <c r="PH164" s="35"/>
      <c r="PI164" s="35"/>
      <c r="PJ164" s="35"/>
      <c r="PK164" s="35"/>
      <c r="PL164" s="35"/>
      <c r="PM164" s="35"/>
      <c r="PN164" s="35"/>
      <c r="PO164" s="35"/>
      <c r="PP164" s="35"/>
      <c r="PQ164" s="35"/>
      <c r="PR164" s="35"/>
      <c r="PS164" s="35"/>
      <c r="PT164" s="35"/>
      <c r="PU164" s="35"/>
      <c r="PV164" s="35"/>
      <c r="PW164" s="35"/>
      <c r="PX164" s="35"/>
      <c r="PY164" s="35"/>
      <c r="PZ164" s="35"/>
      <c r="QA164" s="35"/>
      <c r="QB164" s="35"/>
      <c r="QC164" s="35"/>
      <c r="QD164" s="35"/>
      <c r="QE164" s="35"/>
      <c r="QF164" s="35"/>
      <c r="QG164" s="35"/>
      <c r="QH164" s="35"/>
      <c r="QI164" s="35"/>
      <c r="QJ164" s="35"/>
      <c r="QK164" s="35"/>
      <c r="QL164" s="35"/>
      <c r="QM164" s="35"/>
      <c r="QN164" s="35"/>
      <c r="QO164" s="35"/>
      <c r="QP164" s="35"/>
      <c r="QQ164" s="35"/>
      <c r="QR164" s="35"/>
      <c r="QS164" s="35"/>
      <c r="QT164" s="35"/>
      <c r="QU164" s="35"/>
      <c r="QV164" s="35"/>
      <c r="QW164" s="35"/>
      <c r="QX164" s="35"/>
      <c r="QY164" s="35"/>
      <c r="QZ164" s="35"/>
      <c r="RA164" s="35"/>
      <c r="RB164" s="35"/>
      <c r="RC164" s="35"/>
      <c r="RD164" s="35"/>
      <c r="RE164" s="35"/>
      <c r="RF164" s="35"/>
      <c r="RG164" s="35"/>
      <c r="RH164" s="35"/>
      <c r="RI164" s="35"/>
      <c r="RJ164" s="35"/>
      <c r="RK164" s="35"/>
      <c r="RL164" s="35"/>
      <c r="RM164" s="35"/>
      <c r="RN164" s="35"/>
      <c r="RO164" s="35"/>
      <c r="RP164" s="35"/>
      <c r="RQ164" s="35"/>
      <c r="RR164" s="35"/>
      <c r="RS164" s="35"/>
      <c r="RT164" s="35"/>
      <c r="RU164" s="35"/>
      <c r="RV164" s="35"/>
      <c r="RW164" s="35"/>
      <c r="RX164" s="35"/>
      <c r="RY164" s="35"/>
      <c r="RZ164" s="35"/>
      <c r="SA164" s="35"/>
      <c r="SB164" s="35"/>
      <c r="SC164" s="35"/>
      <c r="SD164" s="35"/>
      <c r="SE164" s="35"/>
      <c r="SF164" s="35"/>
      <c r="SG164" s="35"/>
      <c r="SH164" s="35"/>
      <c r="SI164" s="35"/>
      <c r="SJ164" s="35"/>
      <c r="SK164" s="35"/>
      <c r="SL164" s="35"/>
      <c r="SM164" s="35"/>
      <c r="SN164" s="35"/>
      <c r="SO164" s="35"/>
      <c r="SP164" s="35"/>
      <c r="SQ164" s="35"/>
      <c r="SR164" s="35"/>
      <c r="SS164" s="35"/>
      <c r="ST164" s="35"/>
      <c r="SU164" s="35"/>
      <c r="SV164" s="35"/>
      <c r="SW164" s="35"/>
      <c r="SX164" s="35"/>
      <c r="SY164" s="35"/>
      <c r="SZ164" s="35"/>
      <c r="TA164" s="35"/>
      <c r="TB164" s="35"/>
      <c r="TC164" s="35"/>
      <c r="TD164" s="35"/>
      <c r="TE164" s="35"/>
      <c r="TF164" s="35"/>
      <c r="TG164" s="35"/>
      <c r="TH164" s="35"/>
      <c r="TI164" s="35"/>
      <c r="TJ164" s="35"/>
      <c r="TK164" s="35"/>
      <c r="TL164" s="35"/>
      <c r="TM164" s="35"/>
      <c r="TN164" s="35"/>
      <c r="TO164" s="35"/>
      <c r="TP164" s="35"/>
      <c r="TQ164" s="35"/>
      <c r="TR164" s="35"/>
      <c r="TS164" s="35"/>
      <c r="TT164" s="35"/>
      <c r="TU164" s="35"/>
      <c r="TV164" s="35"/>
      <c r="TW164" s="35"/>
      <c r="TX164" s="35"/>
      <c r="TY164" s="35"/>
      <c r="TZ164" s="35"/>
      <c r="UA164" s="35"/>
      <c r="UB164" s="35"/>
      <c r="UC164" s="35"/>
      <c r="UD164" s="35"/>
      <c r="UE164" s="35"/>
      <c r="UF164" s="35"/>
      <c r="UG164" s="35"/>
      <c r="UH164" s="35"/>
      <c r="UI164" s="35"/>
      <c r="UJ164" s="35"/>
      <c r="UK164" s="35"/>
      <c r="UL164" s="35"/>
      <c r="UM164" s="35"/>
      <c r="UN164" s="35"/>
      <c r="UO164" s="35"/>
      <c r="UP164" s="35"/>
    </row>
    <row r="165" spans="1:562" s="36" customFormat="1" ht="244.5" customHeight="1" x14ac:dyDescent="1.75">
      <c r="A165" s="359"/>
      <c r="B165" s="306"/>
      <c r="C165" s="324"/>
      <c r="D165" s="361"/>
      <c r="E165" s="362"/>
      <c r="F165" s="362"/>
      <c r="G165" s="237"/>
      <c r="H165" s="237"/>
      <c r="I165" s="36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5"/>
      <c r="JL165" s="35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5"/>
      <c r="KJ165" s="35"/>
      <c r="KK165" s="35"/>
      <c r="KL165" s="35"/>
      <c r="KM165" s="35"/>
      <c r="KN165" s="35"/>
      <c r="KO165" s="35"/>
      <c r="KP165" s="35"/>
      <c r="KQ165" s="35"/>
      <c r="KR165" s="35"/>
      <c r="KS165" s="35"/>
      <c r="KT165" s="35"/>
      <c r="KU165" s="35"/>
      <c r="KV165" s="35"/>
      <c r="KW165" s="35"/>
      <c r="KX165" s="35"/>
      <c r="KY165" s="35"/>
      <c r="KZ165" s="35"/>
      <c r="LA165" s="35"/>
      <c r="LB165" s="35"/>
      <c r="LC165" s="35"/>
      <c r="LD165" s="35"/>
      <c r="LE165" s="35"/>
      <c r="LF165" s="35"/>
      <c r="LG165" s="35"/>
      <c r="LH165" s="35"/>
      <c r="LI165" s="35"/>
      <c r="LJ165" s="35"/>
      <c r="LK165" s="35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5"/>
      <c r="MO165" s="35"/>
      <c r="MP165" s="35"/>
      <c r="MQ165" s="35"/>
      <c r="MR165" s="35"/>
      <c r="MS165" s="35"/>
      <c r="MT165" s="35"/>
      <c r="MU165" s="35"/>
      <c r="MV165" s="35"/>
      <c r="MW165" s="35"/>
      <c r="MX165" s="35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5"/>
      <c r="NS165" s="35"/>
      <c r="NT165" s="35"/>
      <c r="NU165" s="35"/>
      <c r="NV165" s="35"/>
      <c r="NW165" s="35"/>
      <c r="NX165" s="35"/>
      <c r="NY165" s="35"/>
      <c r="NZ165" s="35"/>
      <c r="OA165" s="35"/>
      <c r="OB165" s="35"/>
      <c r="OC165" s="35"/>
      <c r="OD165" s="35"/>
      <c r="OE165" s="35"/>
      <c r="OF165" s="35"/>
      <c r="OG165" s="35"/>
      <c r="OH165" s="35"/>
      <c r="OI165" s="35"/>
      <c r="OJ165" s="35"/>
      <c r="OK165" s="35"/>
      <c r="OL165" s="35"/>
      <c r="OM165" s="35"/>
      <c r="ON165" s="35"/>
      <c r="OO165" s="35"/>
      <c r="OP165" s="35"/>
      <c r="OQ165" s="35"/>
      <c r="OR165" s="35"/>
      <c r="OS165" s="35"/>
      <c r="OT165" s="35"/>
      <c r="OU165" s="35"/>
      <c r="OV165" s="35"/>
      <c r="OW165" s="35"/>
      <c r="OX165" s="35"/>
      <c r="OY165" s="35"/>
      <c r="OZ165" s="35"/>
      <c r="PA165" s="35"/>
      <c r="PB165" s="35"/>
      <c r="PC165" s="35"/>
      <c r="PD165" s="35"/>
      <c r="PE165" s="35"/>
      <c r="PF165" s="35"/>
      <c r="PG165" s="35"/>
      <c r="PH165" s="35"/>
      <c r="PI165" s="35"/>
      <c r="PJ165" s="35"/>
      <c r="PK165" s="35"/>
      <c r="PL165" s="35"/>
      <c r="PM165" s="35"/>
      <c r="PN165" s="35"/>
      <c r="PO165" s="35"/>
      <c r="PP165" s="35"/>
      <c r="PQ165" s="35"/>
      <c r="PR165" s="35"/>
      <c r="PS165" s="35"/>
      <c r="PT165" s="35"/>
      <c r="PU165" s="35"/>
      <c r="PV165" s="35"/>
      <c r="PW165" s="35"/>
      <c r="PX165" s="35"/>
      <c r="PY165" s="35"/>
      <c r="PZ165" s="35"/>
      <c r="QA165" s="35"/>
      <c r="QB165" s="35"/>
      <c r="QC165" s="35"/>
      <c r="QD165" s="35"/>
      <c r="QE165" s="35"/>
      <c r="QF165" s="35"/>
      <c r="QG165" s="35"/>
      <c r="QH165" s="35"/>
      <c r="QI165" s="35"/>
      <c r="QJ165" s="35"/>
      <c r="QK165" s="35"/>
      <c r="QL165" s="35"/>
      <c r="QM165" s="35"/>
      <c r="QN165" s="35"/>
      <c r="QO165" s="35"/>
      <c r="QP165" s="35"/>
      <c r="QQ165" s="35"/>
      <c r="QR165" s="35"/>
      <c r="QS165" s="35"/>
      <c r="QT165" s="35"/>
      <c r="QU165" s="35"/>
      <c r="QV165" s="35"/>
      <c r="QW165" s="35"/>
      <c r="QX165" s="35"/>
      <c r="QY165" s="35"/>
      <c r="QZ165" s="35"/>
      <c r="RA165" s="35"/>
      <c r="RB165" s="35"/>
      <c r="RC165" s="35"/>
      <c r="RD165" s="35"/>
      <c r="RE165" s="35"/>
      <c r="RF165" s="35"/>
      <c r="RG165" s="35"/>
      <c r="RH165" s="35"/>
      <c r="RI165" s="35"/>
      <c r="RJ165" s="35"/>
      <c r="RK165" s="35"/>
      <c r="RL165" s="35"/>
      <c r="RM165" s="35"/>
      <c r="RN165" s="35"/>
      <c r="RO165" s="35"/>
      <c r="RP165" s="35"/>
      <c r="RQ165" s="35"/>
      <c r="RR165" s="35"/>
      <c r="RS165" s="35"/>
      <c r="RT165" s="35"/>
      <c r="RU165" s="35"/>
      <c r="RV165" s="35"/>
      <c r="RW165" s="35"/>
      <c r="RX165" s="35"/>
      <c r="RY165" s="35"/>
      <c r="RZ165" s="35"/>
      <c r="SA165" s="35"/>
      <c r="SB165" s="35"/>
      <c r="SC165" s="35"/>
      <c r="SD165" s="35"/>
      <c r="SE165" s="35"/>
      <c r="SF165" s="35"/>
      <c r="SG165" s="35"/>
      <c r="SH165" s="35"/>
      <c r="SI165" s="35"/>
      <c r="SJ165" s="35"/>
      <c r="SK165" s="35"/>
      <c r="SL165" s="35"/>
      <c r="SM165" s="35"/>
      <c r="SN165" s="35"/>
      <c r="SO165" s="35"/>
      <c r="SP165" s="35"/>
      <c r="SQ165" s="35"/>
      <c r="SR165" s="35"/>
      <c r="SS165" s="35"/>
      <c r="ST165" s="35"/>
      <c r="SU165" s="35"/>
      <c r="SV165" s="35"/>
      <c r="SW165" s="35"/>
      <c r="SX165" s="35"/>
      <c r="SY165" s="35"/>
      <c r="SZ165" s="35"/>
      <c r="TA165" s="35"/>
      <c r="TB165" s="35"/>
      <c r="TC165" s="35"/>
      <c r="TD165" s="35"/>
      <c r="TE165" s="35"/>
      <c r="TF165" s="35"/>
      <c r="TG165" s="35"/>
      <c r="TH165" s="35"/>
      <c r="TI165" s="35"/>
      <c r="TJ165" s="35"/>
      <c r="TK165" s="35"/>
      <c r="TL165" s="35"/>
      <c r="TM165" s="35"/>
      <c r="TN165" s="35"/>
      <c r="TO165" s="35"/>
      <c r="TP165" s="35"/>
      <c r="TQ165" s="35"/>
      <c r="TR165" s="35"/>
      <c r="TS165" s="35"/>
      <c r="TT165" s="35"/>
      <c r="TU165" s="35"/>
      <c r="TV165" s="35"/>
      <c r="TW165" s="35"/>
      <c r="TX165" s="35"/>
      <c r="TY165" s="35"/>
      <c r="TZ165" s="35"/>
      <c r="UA165" s="35"/>
      <c r="UB165" s="35"/>
      <c r="UC165" s="35"/>
      <c r="UD165" s="35"/>
      <c r="UE165" s="35"/>
      <c r="UF165" s="35"/>
      <c r="UG165" s="35"/>
      <c r="UH165" s="35"/>
      <c r="UI165" s="35"/>
      <c r="UJ165" s="35"/>
      <c r="UK165" s="35"/>
      <c r="UL165" s="35"/>
      <c r="UM165" s="35"/>
      <c r="UN165" s="35"/>
      <c r="UO165" s="35"/>
      <c r="UP165" s="35"/>
    </row>
    <row r="166" spans="1:562" s="36" customFormat="1" ht="303" customHeight="1" x14ac:dyDescent="1.75">
      <c r="A166" s="217" t="s">
        <v>101</v>
      </c>
      <c r="B166" s="217" t="s">
        <v>131</v>
      </c>
      <c r="C166" s="221"/>
      <c r="D166" s="215"/>
      <c r="E166" s="217" t="s">
        <v>56</v>
      </c>
      <c r="F166" s="217" t="s">
        <v>49</v>
      </c>
      <c r="G166" s="215" t="s">
        <v>134</v>
      </c>
      <c r="H166" s="215" t="s">
        <v>134</v>
      </c>
      <c r="I166" s="217" t="s">
        <v>64</v>
      </c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5"/>
      <c r="MO166" s="35"/>
      <c r="MP166" s="35"/>
      <c r="MQ166" s="35"/>
      <c r="MR166" s="35"/>
      <c r="MS166" s="35"/>
      <c r="MT166" s="35"/>
      <c r="MU166" s="35"/>
      <c r="MV166" s="35"/>
      <c r="MW166" s="35"/>
      <c r="MX166" s="35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5"/>
      <c r="NS166" s="35"/>
      <c r="NT166" s="35"/>
      <c r="NU166" s="35"/>
      <c r="NV166" s="35"/>
      <c r="NW166" s="35"/>
      <c r="NX166" s="35"/>
      <c r="NY166" s="35"/>
      <c r="NZ166" s="35"/>
      <c r="OA166" s="35"/>
      <c r="OB166" s="35"/>
      <c r="OC166" s="35"/>
      <c r="OD166" s="35"/>
      <c r="OE166" s="35"/>
      <c r="OF166" s="35"/>
      <c r="OG166" s="35"/>
      <c r="OH166" s="35"/>
      <c r="OI166" s="35"/>
      <c r="OJ166" s="35"/>
      <c r="OK166" s="35"/>
      <c r="OL166" s="35"/>
      <c r="OM166" s="35"/>
      <c r="ON166" s="35"/>
      <c r="OO166" s="35"/>
      <c r="OP166" s="35"/>
      <c r="OQ166" s="35"/>
      <c r="OR166" s="35"/>
      <c r="OS166" s="35"/>
      <c r="OT166" s="35"/>
      <c r="OU166" s="35"/>
      <c r="OV166" s="35"/>
      <c r="OW166" s="35"/>
      <c r="OX166" s="35"/>
      <c r="OY166" s="35"/>
      <c r="OZ166" s="35"/>
      <c r="PA166" s="35"/>
      <c r="PB166" s="35"/>
      <c r="PC166" s="35"/>
      <c r="PD166" s="35"/>
      <c r="PE166" s="35"/>
      <c r="PF166" s="35"/>
      <c r="PG166" s="35"/>
      <c r="PH166" s="35"/>
      <c r="PI166" s="35"/>
      <c r="PJ166" s="35"/>
      <c r="PK166" s="35"/>
      <c r="PL166" s="35"/>
      <c r="PM166" s="35"/>
      <c r="PN166" s="35"/>
      <c r="PO166" s="35"/>
      <c r="PP166" s="35"/>
      <c r="PQ166" s="35"/>
      <c r="PR166" s="35"/>
      <c r="PS166" s="35"/>
      <c r="PT166" s="35"/>
      <c r="PU166" s="35"/>
      <c r="PV166" s="35"/>
      <c r="PW166" s="35"/>
      <c r="PX166" s="35"/>
      <c r="PY166" s="35"/>
      <c r="PZ166" s="35"/>
      <c r="QA166" s="35"/>
      <c r="QB166" s="35"/>
      <c r="QC166" s="35"/>
      <c r="QD166" s="35"/>
      <c r="QE166" s="35"/>
      <c r="QF166" s="35"/>
      <c r="QG166" s="35"/>
      <c r="QH166" s="35"/>
      <c r="QI166" s="35"/>
      <c r="QJ166" s="35"/>
      <c r="QK166" s="35"/>
      <c r="QL166" s="35"/>
      <c r="QM166" s="35"/>
      <c r="QN166" s="35"/>
      <c r="QO166" s="35"/>
      <c r="QP166" s="35"/>
      <c r="QQ166" s="35"/>
      <c r="QR166" s="35"/>
      <c r="QS166" s="35"/>
      <c r="QT166" s="35"/>
      <c r="QU166" s="35"/>
      <c r="QV166" s="35"/>
      <c r="QW166" s="35"/>
      <c r="QX166" s="35"/>
      <c r="QY166" s="35"/>
      <c r="QZ166" s="35"/>
      <c r="RA166" s="35"/>
      <c r="RB166" s="35"/>
      <c r="RC166" s="35"/>
      <c r="RD166" s="35"/>
      <c r="RE166" s="35"/>
      <c r="RF166" s="35"/>
      <c r="RG166" s="35"/>
      <c r="RH166" s="35"/>
      <c r="RI166" s="35"/>
      <c r="RJ166" s="35"/>
      <c r="RK166" s="35"/>
      <c r="RL166" s="35"/>
      <c r="RM166" s="35"/>
      <c r="RN166" s="35"/>
      <c r="RO166" s="35"/>
      <c r="RP166" s="35"/>
      <c r="RQ166" s="35"/>
      <c r="RR166" s="35"/>
      <c r="RS166" s="35"/>
      <c r="RT166" s="35"/>
      <c r="RU166" s="35"/>
      <c r="RV166" s="35"/>
      <c r="RW166" s="35"/>
      <c r="RX166" s="35"/>
      <c r="RY166" s="35"/>
      <c r="RZ166" s="35"/>
      <c r="SA166" s="35"/>
      <c r="SB166" s="35"/>
      <c r="SC166" s="35"/>
      <c r="SD166" s="35"/>
      <c r="SE166" s="35"/>
      <c r="SF166" s="35"/>
      <c r="SG166" s="35"/>
      <c r="SH166" s="35"/>
      <c r="SI166" s="35"/>
      <c r="SJ166" s="35"/>
      <c r="SK166" s="35"/>
      <c r="SL166" s="35"/>
      <c r="SM166" s="35"/>
      <c r="SN166" s="35"/>
      <c r="SO166" s="35"/>
      <c r="SP166" s="35"/>
      <c r="SQ166" s="35"/>
      <c r="SR166" s="35"/>
      <c r="SS166" s="35"/>
      <c r="ST166" s="35"/>
      <c r="SU166" s="35"/>
      <c r="SV166" s="35"/>
      <c r="SW166" s="35"/>
      <c r="SX166" s="35"/>
      <c r="SY166" s="35"/>
      <c r="SZ166" s="35"/>
      <c r="TA166" s="35"/>
      <c r="TB166" s="35"/>
      <c r="TC166" s="35"/>
      <c r="TD166" s="35"/>
      <c r="TE166" s="35"/>
      <c r="TF166" s="35"/>
      <c r="TG166" s="35"/>
      <c r="TH166" s="35"/>
      <c r="TI166" s="35"/>
      <c r="TJ166" s="35"/>
      <c r="TK166" s="35"/>
      <c r="TL166" s="35"/>
      <c r="TM166" s="35"/>
      <c r="TN166" s="35"/>
      <c r="TO166" s="35"/>
      <c r="TP166" s="35"/>
      <c r="TQ166" s="35"/>
      <c r="TR166" s="35"/>
      <c r="TS166" s="35"/>
      <c r="TT166" s="35"/>
      <c r="TU166" s="35"/>
      <c r="TV166" s="35"/>
      <c r="TW166" s="35"/>
      <c r="TX166" s="35"/>
      <c r="TY166" s="35"/>
      <c r="TZ166" s="35"/>
      <c r="UA166" s="35"/>
      <c r="UB166" s="35"/>
      <c r="UC166" s="35"/>
      <c r="UD166" s="35"/>
      <c r="UE166" s="35"/>
      <c r="UF166" s="35"/>
      <c r="UG166" s="35"/>
      <c r="UH166" s="35"/>
      <c r="UI166" s="35"/>
      <c r="UJ166" s="35"/>
      <c r="UK166" s="35"/>
      <c r="UL166" s="35"/>
      <c r="UM166" s="35"/>
      <c r="UN166" s="35"/>
      <c r="UO166" s="35"/>
      <c r="UP166" s="35"/>
    </row>
    <row r="167" spans="1:562" s="36" customFormat="1" ht="123" customHeight="1" x14ac:dyDescent="1.75">
      <c r="A167" s="214"/>
      <c r="B167" s="214"/>
      <c r="C167" s="221"/>
      <c r="D167" s="212"/>
      <c r="E167" s="214"/>
      <c r="F167" s="214"/>
      <c r="G167" s="212"/>
      <c r="H167" s="212"/>
      <c r="I167" s="214" t="s">
        <v>24</v>
      </c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  <c r="OO167" s="35"/>
      <c r="OP167" s="35"/>
      <c r="OQ167" s="35"/>
      <c r="OR167" s="35"/>
      <c r="OS167" s="35"/>
      <c r="OT167" s="35"/>
      <c r="OU167" s="35"/>
      <c r="OV167" s="35"/>
      <c r="OW167" s="35"/>
      <c r="OX167" s="35"/>
      <c r="OY167" s="35"/>
      <c r="OZ167" s="35"/>
      <c r="PA167" s="35"/>
      <c r="PB167" s="35"/>
      <c r="PC167" s="35"/>
      <c r="PD167" s="35"/>
      <c r="PE167" s="35"/>
      <c r="PF167" s="35"/>
      <c r="PG167" s="35"/>
      <c r="PH167" s="35"/>
      <c r="PI167" s="35"/>
      <c r="PJ167" s="35"/>
      <c r="PK167" s="35"/>
      <c r="PL167" s="35"/>
      <c r="PM167" s="35"/>
      <c r="PN167" s="35"/>
      <c r="PO167" s="35"/>
      <c r="PP167" s="35"/>
      <c r="PQ167" s="35"/>
      <c r="PR167" s="35"/>
      <c r="PS167" s="35"/>
      <c r="PT167" s="35"/>
      <c r="PU167" s="35"/>
      <c r="PV167" s="35"/>
      <c r="PW167" s="35"/>
      <c r="PX167" s="35"/>
      <c r="PY167" s="35"/>
      <c r="PZ167" s="35"/>
      <c r="QA167" s="35"/>
      <c r="QB167" s="35"/>
      <c r="QC167" s="35"/>
      <c r="QD167" s="35"/>
      <c r="QE167" s="35"/>
      <c r="QF167" s="35"/>
      <c r="QG167" s="35"/>
      <c r="QH167" s="35"/>
      <c r="QI167" s="35"/>
      <c r="QJ167" s="35"/>
      <c r="QK167" s="35"/>
      <c r="QL167" s="35"/>
      <c r="QM167" s="35"/>
      <c r="QN167" s="35"/>
      <c r="QO167" s="35"/>
      <c r="QP167" s="35"/>
      <c r="QQ167" s="35"/>
      <c r="QR167" s="35"/>
      <c r="QS167" s="35"/>
      <c r="QT167" s="35"/>
      <c r="QU167" s="35"/>
      <c r="QV167" s="35"/>
      <c r="QW167" s="35"/>
      <c r="QX167" s="35"/>
      <c r="QY167" s="35"/>
      <c r="QZ167" s="35"/>
      <c r="RA167" s="35"/>
      <c r="RB167" s="35"/>
      <c r="RC167" s="35"/>
      <c r="RD167" s="35"/>
      <c r="RE167" s="35"/>
      <c r="RF167" s="35"/>
      <c r="RG167" s="35"/>
      <c r="RH167" s="35"/>
      <c r="RI167" s="35"/>
      <c r="RJ167" s="35"/>
      <c r="RK167" s="35"/>
      <c r="RL167" s="35"/>
      <c r="RM167" s="35"/>
      <c r="RN167" s="35"/>
      <c r="RO167" s="35"/>
      <c r="RP167" s="35"/>
      <c r="RQ167" s="35"/>
      <c r="RR167" s="35"/>
      <c r="RS167" s="35"/>
      <c r="RT167" s="35"/>
      <c r="RU167" s="35"/>
      <c r="RV167" s="35"/>
      <c r="RW167" s="35"/>
      <c r="RX167" s="35"/>
      <c r="RY167" s="35"/>
      <c r="RZ167" s="35"/>
      <c r="SA167" s="35"/>
      <c r="SB167" s="35"/>
      <c r="SC167" s="35"/>
      <c r="SD167" s="35"/>
      <c r="SE167" s="35"/>
      <c r="SF167" s="35"/>
      <c r="SG167" s="35"/>
      <c r="SH167" s="35"/>
      <c r="SI167" s="35"/>
      <c r="SJ167" s="35"/>
      <c r="SK167" s="35"/>
      <c r="SL167" s="35"/>
      <c r="SM167" s="35"/>
      <c r="SN167" s="35"/>
      <c r="SO167" s="35"/>
      <c r="SP167" s="35"/>
      <c r="SQ167" s="35"/>
      <c r="SR167" s="35"/>
      <c r="SS167" s="35"/>
      <c r="ST167" s="35"/>
      <c r="SU167" s="35"/>
      <c r="SV167" s="35"/>
      <c r="SW167" s="35"/>
      <c r="SX167" s="35"/>
      <c r="SY167" s="35"/>
      <c r="SZ167" s="35"/>
      <c r="TA167" s="35"/>
      <c r="TB167" s="35"/>
      <c r="TC167" s="35"/>
      <c r="TD167" s="35"/>
      <c r="TE167" s="35"/>
      <c r="TF167" s="35"/>
      <c r="TG167" s="35"/>
      <c r="TH167" s="35"/>
      <c r="TI167" s="35"/>
      <c r="TJ167" s="35"/>
      <c r="TK167" s="35"/>
      <c r="TL167" s="35"/>
      <c r="TM167" s="35"/>
      <c r="TN167" s="35"/>
      <c r="TO167" s="35"/>
      <c r="TP167" s="35"/>
      <c r="TQ167" s="35"/>
      <c r="TR167" s="35"/>
      <c r="TS167" s="35"/>
      <c r="TT167" s="35"/>
      <c r="TU167" s="35"/>
      <c r="TV167" s="35"/>
      <c r="TW167" s="35"/>
      <c r="TX167" s="35"/>
      <c r="TY167" s="35"/>
      <c r="TZ167" s="35"/>
      <c r="UA167" s="35"/>
      <c r="UB167" s="35"/>
      <c r="UC167" s="35"/>
      <c r="UD167" s="35"/>
      <c r="UE167" s="35"/>
      <c r="UF167" s="35"/>
      <c r="UG167" s="35"/>
      <c r="UH167" s="35"/>
      <c r="UI167" s="35"/>
      <c r="UJ167" s="35"/>
      <c r="UK167" s="35"/>
      <c r="UL167" s="35"/>
      <c r="UM167" s="35"/>
      <c r="UN167" s="35"/>
      <c r="UO167" s="35"/>
      <c r="UP167" s="35"/>
    </row>
    <row r="168" spans="1:562" s="36" customFormat="1" ht="136.5" customHeight="1" x14ac:dyDescent="1.75">
      <c r="A168" s="214"/>
      <c r="B168" s="214"/>
      <c r="C168" s="221"/>
      <c r="D168" s="212"/>
      <c r="E168" s="214"/>
      <c r="F168" s="214"/>
      <c r="G168" s="212"/>
      <c r="H168" s="212"/>
      <c r="I168" s="214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5"/>
      <c r="JL168" s="35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5"/>
      <c r="KJ168" s="35"/>
      <c r="KK168" s="35"/>
      <c r="KL168" s="35"/>
      <c r="KM168" s="35"/>
      <c r="KN168" s="35"/>
      <c r="KO168" s="35"/>
      <c r="KP168" s="35"/>
      <c r="KQ168" s="35"/>
      <c r="KR168" s="35"/>
      <c r="KS168" s="35"/>
      <c r="KT168" s="35"/>
      <c r="KU168" s="35"/>
      <c r="KV168" s="35"/>
      <c r="KW168" s="35"/>
      <c r="KX168" s="35"/>
      <c r="KY168" s="35"/>
      <c r="KZ168" s="35"/>
      <c r="LA168" s="35"/>
      <c r="LB168" s="35"/>
      <c r="LC168" s="35"/>
      <c r="LD168" s="35"/>
      <c r="LE168" s="35"/>
      <c r="LF168" s="35"/>
      <c r="LG168" s="35"/>
      <c r="LH168" s="35"/>
      <c r="LI168" s="35"/>
      <c r="LJ168" s="35"/>
      <c r="LK168" s="35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5"/>
      <c r="MO168" s="35"/>
      <c r="MP168" s="35"/>
      <c r="MQ168" s="35"/>
      <c r="MR168" s="35"/>
      <c r="MS168" s="35"/>
      <c r="MT168" s="35"/>
      <c r="MU168" s="35"/>
      <c r="MV168" s="35"/>
      <c r="MW168" s="35"/>
      <c r="MX168" s="35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5"/>
      <c r="NS168" s="35"/>
      <c r="NT168" s="35"/>
      <c r="NU168" s="35"/>
      <c r="NV168" s="35"/>
      <c r="NW168" s="35"/>
      <c r="NX168" s="35"/>
      <c r="NY168" s="35"/>
      <c r="NZ168" s="35"/>
      <c r="OA168" s="35"/>
      <c r="OB168" s="35"/>
      <c r="OC168" s="35"/>
      <c r="OD168" s="35"/>
      <c r="OE168" s="35"/>
      <c r="OF168" s="35"/>
      <c r="OG168" s="35"/>
      <c r="OH168" s="35"/>
      <c r="OI168" s="35"/>
      <c r="OJ168" s="35"/>
      <c r="OK168" s="35"/>
      <c r="OL168" s="35"/>
      <c r="OM168" s="35"/>
      <c r="ON168" s="35"/>
      <c r="OO168" s="35"/>
      <c r="OP168" s="35"/>
      <c r="OQ168" s="35"/>
      <c r="OR168" s="35"/>
      <c r="OS168" s="35"/>
      <c r="OT168" s="35"/>
      <c r="OU168" s="35"/>
      <c r="OV168" s="35"/>
      <c r="OW168" s="35"/>
      <c r="OX168" s="35"/>
      <c r="OY168" s="35"/>
      <c r="OZ168" s="35"/>
      <c r="PA168" s="35"/>
      <c r="PB168" s="35"/>
      <c r="PC168" s="35"/>
      <c r="PD168" s="35"/>
      <c r="PE168" s="35"/>
      <c r="PF168" s="35"/>
      <c r="PG168" s="35"/>
      <c r="PH168" s="35"/>
      <c r="PI168" s="35"/>
      <c r="PJ168" s="35"/>
      <c r="PK168" s="35"/>
      <c r="PL168" s="35"/>
      <c r="PM168" s="35"/>
      <c r="PN168" s="35"/>
      <c r="PO168" s="35"/>
      <c r="PP168" s="35"/>
      <c r="PQ168" s="35"/>
      <c r="PR168" s="35"/>
      <c r="PS168" s="35"/>
      <c r="PT168" s="35"/>
      <c r="PU168" s="35"/>
      <c r="PV168" s="35"/>
      <c r="PW168" s="35"/>
      <c r="PX168" s="35"/>
      <c r="PY168" s="35"/>
      <c r="PZ168" s="35"/>
      <c r="QA168" s="35"/>
      <c r="QB168" s="35"/>
      <c r="QC168" s="35"/>
      <c r="QD168" s="35"/>
      <c r="QE168" s="35"/>
      <c r="QF168" s="35"/>
      <c r="QG168" s="35"/>
      <c r="QH168" s="35"/>
      <c r="QI168" s="35"/>
      <c r="QJ168" s="35"/>
      <c r="QK168" s="35"/>
      <c r="QL168" s="35"/>
      <c r="QM168" s="35"/>
      <c r="QN168" s="35"/>
      <c r="QO168" s="35"/>
      <c r="QP168" s="35"/>
      <c r="QQ168" s="35"/>
      <c r="QR168" s="35"/>
      <c r="QS168" s="35"/>
      <c r="QT168" s="35"/>
      <c r="QU168" s="35"/>
      <c r="QV168" s="35"/>
      <c r="QW168" s="35"/>
      <c r="QX168" s="35"/>
      <c r="QY168" s="35"/>
      <c r="QZ168" s="35"/>
      <c r="RA168" s="35"/>
      <c r="RB168" s="35"/>
      <c r="RC168" s="35"/>
      <c r="RD168" s="35"/>
      <c r="RE168" s="35"/>
      <c r="RF168" s="35"/>
      <c r="RG168" s="35"/>
      <c r="RH168" s="35"/>
      <c r="RI168" s="35"/>
      <c r="RJ168" s="35"/>
      <c r="RK168" s="35"/>
      <c r="RL168" s="35"/>
      <c r="RM168" s="35"/>
      <c r="RN168" s="35"/>
      <c r="RO168" s="35"/>
      <c r="RP168" s="35"/>
      <c r="RQ168" s="35"/>
      <c r="RR168" s="35"/>
      <c r="RS168" s="35"/>
      <c r="RT168" s="35"/>
      <c r="RU168" s="35"/>
      <c r="RV168" s="35"/>
      <c r="RW168" s="35"/>
      <c r="RX168" s="35"/>
      <c r="RY168" s="35"/>
      <c r="RZ168" s="35"/>
      <c r="SA168" s="35"/>
      <c r="SB168" s="35"/>
      <c r="SC168" s="35"/>
      <c r="SD168" s="35"/>
      <c r="SE168" s="35"/>
      <c r="SF168" s="35"/>
      <c r="SG168" s="35"/>
      <c r="SH168" s="35"/>
      <c r="SI168" s="35"/>
      <c r="SJ168" s="35"/>
      <c r="SK168" s="35"/>
      <c r="SL168" s="35"/>
      <c r="SM168" s="35"/>
      <c r="SN168" s="35"/>
      <c r="SO168" s="35"/>
      <c r="SP168" s="35"/>
      <c r="SQ168" s="35"/>
      <c r="SR168" s="35"/>
      <c r="SS168" s="35"/>
      <c r="ST168" s="35"/>
      <c r="SU168" s="35"/>
      <c r="SV168" s="35"/>
      <c r="SW168" s="35"/>
      <c r="SX168" s="35"/>
      <c r="SY168" s="35"/>
      <c r="SZ168" s="35"/>
      <c r="TA168" s="35"/>
      <c r="TB168" s="35"/>
      <c r="TC168" s="35"/>
      <c r="TD168" s="35"/>
      <c r="TE168" s="35"/>
      <c r="TF168" s="35"/>
      <c r="TG168" s="35"/>
      <c r="TH168" s="35"/>
      <c r="TI168" s="35"/>
      <c r="TJ168" s="35"/>
      <c r="TK168" s="35"/>
      <c r="TL168" s="35"/>
      <c r="TM168" s="35"/>
      <c r="TN168" s="35"/>
      <c r="TO168" s="35"/>
      <c r="TP168" s="35"/>
      <c r="TQ168" s="35"/>
      <c r="TR168" s="35"/>
      <c r="TS168" s="35"/>
      <c r="TT168" s="35"/>
      <c r="TU168" s="35"/>
      <c r="TV168" s="35"/>
      <c r="TW168" s="35"/>
      <c r="TX168" s="35"/>
      <c r="TY168" s="35"/>
      <c r="TZ168" s="35"/>
      <c r="UA168" s="35"/>
      <c r="UB168" s="35"/>
      <c r="UC168" s="35"/>
      <c r="UD168" s="35"/>
      <c r="UE168" s="35"/>
      <c r="UF168" s="35"/>
      <c r="UG168" s="35"/>
      <c r="UH168" s="35"/>
      <c r="UI168" s="35"/>
      <c r="UJ168" s="35"/>
      <c r="UK168" s="35"/>
      <c r="UL168" s="35"/>
      <c r="UM168" s="35"/>
      <c r="UN168" s="35"/>
      <c r="UO168" s="35"/>
      <c r="UP168" s="35"/>
    </row>
    <row r="169" spans="1:562" s="36" customFormat="1" ht="409.6" customHeight="1" x14ac:dyDescent="1.75">
      <c r="A169" s="214"/>
      <c r="B169" s="214"/>
      <c r="C169" s="221"/>
      <c r="D169" s="212"/>
      <c r="E169" s="214"/>
      <c r="F169" s="214"/>
      <c r="G169" s="212"/>
      <c r="H169" s="212"/>
      <c r="I169" s="214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5"/>
      <c r="JL169" s="35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5"/>
      <c r="KJ169" s="35"/>
      <c r="KK169" s="35"/>
      <c r="KL169" s="35"/>
      <c r="KM169" s="35"/>
      <c r="KN169" s="35"/>
      <c r="KO169" s="35"/>
      <c r="KP169" s="35"/>
      <c r="KQ169" s="35"/>
      <c r="KR169" s="35"/>
      <c r="KS169" s="35"/>
      <c r="KT169" s="35"/>
      <c r="KU169" s="35"/>
      <c r="KV169" s="35"/>
      <c r="KW169" s="35"/>
      <c r="KX169" s="35"/>
      <c r="KY169" s="35"/>
      <c r="KZ169" s="35"/>
      <c r="LA169" s="35"/>
      <c r="LB169" s="35"/>
      <c r="LC169" s="35"/>
      <c r="LD169" s="35"/>
      <c r="LE169" s="35"/>
      <c r="LF169" s="35"/>
      <c r="LG169" s="35"/>
      <c r="LH169" s="35"/>
      <c r="LI169" s="35"/>
      <c r="LJ169" s="35"/>
      <c r="LK169" s="35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5"/>
      <c r="MO169" s="35"/>
      <c r="MP169" s="35"/>
      <c r="MQ169" s="35"/>
      <c r="MR169" s="35"/>
      <c r="MS169" s="35"/>
      <c r="MT169" s="35"/>
      <c r="MU169" s="35"/>
      <c r="MV169" s="35"/>
      <c r="MW169" s="35"/>
      <c r="MX169" s="35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5"/>
      <c r="NS169" s="35"/>
      <c r="NT169" s="35"/>
      <c r="NU169" s="35"/>
      <c r="NV169" s="35"/>
      <c r="NW169" s="35"/>
      <c r="NX169" s="35"/>
      <c r="NY169" s="35"/>
      <c r="NZ169" s="35"/>
      <c r="OA169" s="35"/>
      <c r="OB169" s="35"/>
      <c r="OC169" s="35"/>
      <c r="OD169" s="35"/>
      <c r="OE169" s="35"/>
      <c r="OF169" s="35"/>
      <c r="OG169" s="35"/>
      <c r="OH169" s="35"/>
      <c r="OI169" s="35"/>
      <c r="OJ169" s="35"/>
      <c r="OK169" s="35"/>
      <c r="OL169" s="35"/>
      <c r="OM169" s="35"/>
      <c r="ON169" s="35"/>
      <c r="OO169" s="35"/>
      <c r="OP169" s="35"/>
      <c r="OQ169" s="35"/>
      <c r="OR169" s="35"/>
      <c r="OS169" s="35"/>
      <c r="OT169" s="35"/>
      <c r="OU169" s="35"/>
      <c r="OV169" s="35"/>
      <c r="OW169" s="35"/>
      <c r="OX169" s="35"/>
      <c r="OY169" s="35"/>
      <c r="OZ169" s="35"/>
      <c r="PA169" s="35"/>
      <c r="PB169" s="35"/>
      <c r="PC169" s="35"/>
      <c r="PD169" s="35"/>
      <c r="PE169" s="35"/>
      <c r="PF169" s="35"/>
      <c r="PG169" s="35"/>
      <c r="PH169" s="35"/>
      <c r="PI169" s="35"/>
      <c r="PJ169" s="35"/>
      <c r="PK169" s="35"/>
      <c r="PL169" s="35"/>
      <c r="PM169" s="35"/>
      <c r="PN169" s="35"/>
      <c r="PO169" s="35"/>
      <c r="PP169" s="35"/>
      <c r="PQ169" s="35"/>
      <c r="PR169" s="35"/>
      <c r="PS169" s="35"/>
      <c r="PT169" s="35"/>
      <c r="PU169" s="35"/>
      <c r="PV169" s="35"/>
      <c r="PW169" s="35"/>
      <c r="PX169" s="35"/>
      <c r="PY169" s="35"/>
      <c r="PZ169" s="35"/>
      <c r="QA169" s="35"/>
      <c r="QB169" s="35"/>
      <c r="QC169" s="35"/>
      <c r="QD169" s="35"/>
      <c r="QE169" s="35"/>
      <c r="QF169" s="35"/>
      <c r="QG169" s="35"/>
      <c r="QH169" s="35"/>
      <c r="QI169" s="35"/>
      <c r="QJ169" s="35"/>
      <c r="QK169" s="35"/>
      <c r="QL169" s="35"/>
      <c r="QM169" s="35"/>
      <c r="QN169" s="35"/>
      <c r="QO169" s="35"/>
      <c r="QP169" s="35"/>
      <c r="QQ169" s="35"/>
      <c r="QR169" s="35"/>
      <c r="QS169" s="35"/>
      <c r="QT169" s="35"/>
      <c r="QU169" s="35"/>
      <c r="QV169" s="35"/>
      <c r="QW169" s="35"/>
      <c r="QX169" s="35"/>
      <c r="QY169" s="35"/>
      <c r="QZ169" s="35"/>
      <c r="RA169" s="35"/>
      <c r="RB169" s="35"/>
      <c r="RC169" s="35"/>
      <c r="RD169" s="35"/>
      <c r="RE169" s="35"/>
      <c r="RF169" s="35"/>
      <c r="RG169" s="35"/>
      <c r="RH169" s="35"/>
      <c r="RI169" s="35"/>
      <c r="RJ169" s="35"/>
      <c r="RK169" s="35"/>
      <c r="RL169" s="35"/>
      <c r="RM169" s="35"/>
      <c r="RN169" s="35"/>
      <c r="RO169" s="35"/>
      <c r="RP169" s="35"/>
      <c r="RQ169" s="35"/>
      <c r="RR169" s="35"/>
      <c r="RS169" s="35"/>
      <c r="RT169" s="35"/>
      <c r="RU169" s="35"/>
      <c r="RV169" s="35"/>
      <c r="RW169" s="35"/>
      <c r="RX169" s="35"/>
      <c r="RY169" s="35"/>
      <c r="RZ169" s="35"/>
      <c r="SA169" s="35"/>
      <c r="SB169" s="35"/>
      <c r="SC169" s="35"/>
      <c r="SD169" s="35"/>
      <c r="SE169" s="35"/>
      <c r="SF169" s="35"/>
      <c r="SG169" s="35"/>
      <c r="SH169" s="35"/>
      <c r="SI169" s="35"/>
      <c r="SJ169" s="35"/>
      <c r="SK169" s="35"/>
      <c r="SL169" s="35"/>
      <c r="SM169" s="35"/>
      <c r="SN169" s="35"/>
      <c r="SO169" s="35"/>
      <c r="SP169" s="35"/>
      <c r="SQ169" s="35"/>
      <c r="SR169" s="35"/>
      <c r="SS169" s="35"/>
      <c r="ST169" s="35"/>
      <c r="SU169" s="35"/>
      <c r="SV169" s="35"/>
      <c r="SW169" s="35"/>
      <c r="SX169" s="35"/>
      <c r="SY169" s="35"/>
      <c r="SZ169" s="35"/>
      <c r="TA169" s="35"/>
      <c r="TB169" s="35"/>
      <c r="TC169" s="35"/>
      <c r="TD169" s="35"/>
      <c r="TE169" s="35"/>
      <c r="TF169" s="35"/>
      <c r="TG169" s="35"/>
      <c r="TH169" s="35"/>
      <c r="TI169" s="35"/>
      <c r="TJ169" s="35"/>
      <c r="TK169" s="35"/>
      <c r="TL169" s="35"/>
      <c r="TM169" s="35"/>
      <c r="TN169" s="35"/>
      <c r="TO169" s="35"/>
      <c r="TP169" s="35"/>
      <c r="TQ169" s="35"/>
      <c r="TR169" s="35"/>
      <c r="TS169" s="35"/>
      <c r="TT169" s="35"/>
      <c r="TU169" s="35"/>
      <c r="TV169" s="35"/>
      <c r="TW169" s="35"/>
      <c r="TX169" s="35"/>
      <c r="TY169" s="35"/>
      <c r="TZ169" s="35"/>
      <c r="UA169" s="35"/>
      <c r="UB169" s="35"/>
      <c r="UC169" s="35"/>
      <c r="UD169" s="35"/>
      <c r="UE169" s="35"/>
      <c r="UF169" s="35"/>
      <c r="UG169" s="35"/>
      <c r="UH169" s="35"/>
      <c r="UI169" s="35"/>
      <c r="UJ169" s="35"/>
      <c r="UK169" s="35"/>
      <c r="UL169" s="35"/>
      <c r="UM169" s="35"/>
      <c r="UN169" s="35"/>
      <c r="UO169" s="35"/>
      <c r="UP169" s="35"/>
    </row>
    <row r="170" spans="1:562" s="36" customFormat="1" ht="409.6" customHeight="1" x14ac:dyDescent="1.75">
      <c r="A170" s="221"/>
      <c r="B170" s="221"/>
      <c r="C170" s="221"/>
      <c r="D170" s="223"/>
      <c r="E170" s="221"/>
      <c r="F170" s="221"/>
      <c r="G170" s="223"/>
      <c r="H170" s="223"/>
      <c r="I170" s="221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5"/>
      <c r="JL170" s="35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5"/>
      <c r="KJ170" s="35"/>
      <c r="KK170" s="35"/>
      <c r="KL170" s="35"/>
      <c r="KM170" s="35"/>
      <c r="KN170" s="35"/>
      <c r="KO170" s="35"/>
      <c r="KP170" s="35"/>
      <c r="KQ170" s="35"/>
      <c r="KR170" s="35"/>
      <c r="KS170" s="35"/>
      <c r="KT170" s="35"/>
      <c r="KU170" s="35"/>
      <c r="KV170" s="35"/>
      <c r="KW170" s="35"/>
      <c r="KX170" s="35"/>
      <c r="KY170" s="35"/>
      <c r="KZ170" s="35"/>
      <c r="LA170" s="35"/>
      <c r="LB170" s="35"/>
      <c r="LC170" s="35"/>
      <c r="LD170" s="35"/>
      <c r="LE170" s="35"/>
      <c r="LF170" s="35"/>
      <c r="LG170" s="35"/>
      <c r="LH170" s="35"/>
      <c r="LI170" s="35"/>
      <c r="LJ170" s="35"/>
      <c r="LK170" s="35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5"/>
      <c r="MO170" s="35"/>
      <c r="MP170" s="35"/>
      <c r="MQ170" s="35"/>
      <c r="MR170" s="35"/>
      <c r="MS170" s="35"/>
      <c r="MT170" s="35"/>
      <c r="MU170" s="35"/>
      <c r="MV170" s="35"/>
      <c r="MW170" s="35"/>
      <c r="MX170" s="35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5"/>
      <c r="NS170" s="35"/>
      <c r="NT170" s="35"/>
      <c r="NU170" s="35"/>
      <c r="NV170" s="35"/>
      <c r="NW170" s="35"/>
      <c r="NX170" s="35"/>
      <c r="NY170" s="35"/>
      <c r="NZ170" s="35"/>
      <c r="OA170" s="35"/>
      <c r="OB170" s="35"/>
      <c r="OC170" s="35"/>
      <c r="OD170" s="35"/>
      <c r="OE170" s="35"/>
      <c r="OF170" s="35"/>
      <c r="OG170" s="35"/>
      <c r="OH170" s="35"/>
      <c r="OI170" s="35"/>
      <c r="OJ170" s="35"/>
      <c r="OK170" s="35"/>
      <c r="OL170" s="35"/>
      <c r="OM170" s="35"/>
      <c r="ON170" s="35"/>
      <c r="OO170" s="35"/>
      <c r="OP170" s="35"/>
      <c r="OQ170" s="35"/>
      <c r="OR170" s="35"/>
      <c r="OS170" s="35"/>
      <c r="OT170" s="35"/>
      <c r="OU170" s="35"/>
      <c r="OV170" s="35"/>
      <c r="OW170" s="35"/>
      <c r="OX170" s="35"/>
      <c r="OY170" s="35"/>
      <c r="OZ170" s="35"/>
      <c r="PA170" s="35"/>
      <c r="PB170" s="35"/>
      <c r="PC170" s="35"/>
      <c r="PD170" s="35"/>
      <c r="PE170" s="35"/>
      <c r="PF170" s="35"/>
      <c r="PG170" s="35"/>
      <c r="PH170" s="35"/>
      <c r="PI170" s="35"/>
      <c r="PJ170" s="35"/>
      <c r="PK170" s="35"/>
      <c r="PL170" s="35"/>
      <c r="PM170" s="35"/>
      <c r="PN170" s="35"/>
      <c r="PO170" s="35"/>
      <c r="PP170" s="35"/>
      <c r="PQ170" s="35"/>
      <c r="PR170" s="35"/>
      <c r="PS170" s="35"/>
      <c r="PT170" s="35"/>
      <c r="PU170" s="35"/>
      <c r="PV170" s="35"/>
      <c r="PW170" s="35"/>
      <c r="PX170" s="35"/>
      <c r="PY170" s="35"/>
      <c r="PZ170" s="35"/>
      <c r="QA170" s="35"/>
      <c r="QB170" s="35"/>
      <c r="QC170" s="35"/>
      <c r="QD170" s="35"/>
      <c r="QE170" s="35"/>
      <c r="QF170" s="35"/>
      <c r="QG170" s="35"/>
      <c r="QH170" s="35"/>
      <c r="QI170" s="35"/>
      <c r="QJ170" s="35"/>
      <c r="QK170" s="35"/>
      <c r="QL170" s="35"/>
      <c r="QM170" s="35"/>
      <c r="QN170" s="35"/>
      <c r="QO170" s="35"/>
      <c r="QP170" s="35"/>
      <c r="QQ170" s="35"/>
      <c r="QR170" s="35"/>
      <c r="QS170" s="35"/>
      <c r="QT170" s="35"/>
      <c r="QU170" s="35"/>
      <c r="QV170" s="35"/>
      <c r="QW170" s="35"/>
      <c r="QX170" s="35"/>
      <c r="QY170" s="35"/>
      <c r="QZ170" s="35"/>
      <c r="RA170" s="35"/>
      <c r="RB170" s="35"/>
      <c r="RC170" s="35"/>
      <c r="RD170" s="35"/>
      <c r="RE170" s="35"/>
      <c r="RF170" s="35"/>
      <c r="RG170" s="35"/>
      <c r="RH170" s="35"/>
      <c r="RI170" s="35"/>
      <c r="RJ170" s="35"/>
      <c r="RK170" s="35"/>
      <c r="RL170" s="35"/>
      <c r="RM170" s="35"/>
      <c r="RN170" s="35"/>
      <c r="RO170" s="35"/>
      <c r="RP170" s="35"/>
      <c r="RQ170" s="35"/>
      <c r="RR170" s="35"/>
      <c r="RS170" s="35"/>
      <c r="RT170" s="35"/>
      <c r="RU170" s="35"/>
      <c r="RV170" s="35"/>
      <c r="RW170" s="35"/>
      <c r="RX170" s="35"/>
      <c r="RY170" s="35"/>
      <c r="RZ170" s="35"/>
      <c r="SA170" s="35"/>
      <c r="SB170" s="35"/>
      <c r="SC170" s="35"/>
      <c r="SD170" s="35"/>
      <c r="SE170" s="35"/>
      <c r="SF170" s="35"/>
      <c r="SG170" s="35"/>
      <c r="SH170" s="35"/>
      <c r="SI170" s="35"/>
      <c r="SJ170" s="35"/>
      <c r="SK170" s="35"/>
      <c r="SL170" s="35"/>
      <c r="SM170" s="35"/>
      <c r="SN170" s="35"/>
      <c r="SO170" s="35"/>
      <c r="SP170" s="35"/>
      <c r="SQ170" s="35"/>
      <c r="SR170" s="35"/>
      <c r="SS170" s="35"/>
      <c r="ST170" s="35"/>
      <c r="SU170" s="35"/>
      <c r="SV170" s="35"/>
      <c r="SW170" s="35"/>
      <c r="SX170" s="35"/>
      <c r="SY170" s="35"/>
      <c r="SZ170" s="35"/>
      <c r="TA170" s="35"/>
      <c r="TB170" s="35"/>
      <c r="TC170" s="35"/>
      <c r="TD170" s="35"/>
      <c r="TE170" s="35"/>
      <c r="TF170" s="35"/>
      <c r="TG170" s="35"/>
      <c r="TH170" s="35"/>
      <c r="TI170" s="35"/>
      <c r="TJ170" s="35"/>
      <c r="TK170" s="35"/>
      <c r="TL170" s="35"/>
      <c r="TM170" s="35"/>
      <c r="TN170" s="35"/>
      <c r="TO170" s="35"/>
      <c r="TP170" s="35"/>
      <c r="TQ170" s="35"/>
      <c r="TR170" s="35"/>
      <c r="TS170" s="35"/>
      <c r="TT170" s="35"/>
      <c r="TU170" s="35"/>
      <c r="TV170" s="35"/>
      <c r="TW170" s="35"/>
      <c r="TX170" s="35"/>
      <c r="TY170" s="35"/>
      <c r="TZ170" s="35"/>
      <c r="UA170" s="35"/>
      <c r="UB170" s="35"/>
      <c r="UC170" s="35"/>
      <c r="UD170" s="35"/>
      <c r="UE170" s="35"/>
      <c r="UF170" s="35"/>
      <c r="UG170" s="35"/>
      <c r="UH170" s="35"/>
      <c r="UI170" s="35"/>
      <c r="UJ170" s="35"/>
      <c r="UK170" s="35"/>
      <c r="UL170" s="35"/>
      <c r="UM170" s="35"/>
      <c r="UN170" s="35"/>
      <c r="UO170" s="35"/>
      <c r="UP170" s="35"/>
    </row>
    <row r="171" spans="1:562" s="36" customFormat="1" ht="195" customHeight="1" x14ac:dyDescent="1.75">
      <c r="A171" s="221"/>
      <c r="B171" s="221"/>
      <c r="C171" s="221"/>
      <c r="D171" s="223"/>
      <c r="E171" s="221"/>
      <c r="F171" s="221"/>
      <c r="G171" s="223"/>
      <c r="H171" s="223"/>
      <c r="I171" s="221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5"/>
      <c r="JL171" s="35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5"/>
      <c r="KJ171" s="35"/>
      <c r="KK171" s="35"/>
      <c r="KL171" s="35"/>
      <c r="KM171" s="35"/>
      <c r="KN171" s="35"/>
      <c r="KO171" s="35"/>
      <c r="KP171" s="35"/>
      <c r="KQ171" s="35"/>
      <c r="KR171" s="35"/>
      <c r="KS171" s="35"/>
      <c r="KT171" s="35"/>
      <c r="KU171" s="35"/>
      <c r="KV171" s="35"/>
      <c r="KW171" s="35"/>
      <c r="KX171" s="35"/>
      <c r="KY171" s="35"/>
      <c r="KZ171" s="35"/>
      <c r="LA171" s="35"/>
      <c r="LB171" s="35"/>
      <c r="LC171" s="35"/>
      <c r="LD171" s="35"/>
      <c r="LE171" s="35"/>
      <c r="LF171" s="35"/>
      <c r="LG171" s="35"/>
      <c r="LH171" s="35"/>
      <c r="LI171" s="35"/>
      <c r="LJ171" s="35"/>
      <c r="LK171" s="35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5"/>
      <c r="MO171" s="35"/>
      <c r="MP171" s="35"/>
      <c r="MQ171" s="35"/>
      <c r="MR171" s="35"/>
      <c r="MS171" s="35"/>
      <c r="MT171" s="35"/>
      <c r="MU171" s="35"/>
      <c r="MV171" s="35"/>
      <c r="MW171" s="35"/>
      <c r="MX171" s="35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5"/>
      <c r="NS171" s="35"/>
      <c r="NT171" s="35"/>
      <c r="NU171" s="35"/>
      <c r="NV171" s="35"/>
      <c r="NW171" s="35"/>
      <c r="NX171" s="35"/>
      <c r="NY171" s="35"/>
      <c r="NZ171" s="35"/>
      <c r="OA171" s="35"/>
      <c r="OB171" s="35"/>
      <c r="OC171" s="35"/>
      <c r="OD171" s="35"/>
      <c r="OE171" s="35"/>
      <c r="OF171" s="35"/>
      <c r="OG171" s="35"/>
      <c r="OH171" s="35"/>
      <c r="OI171" s="35"/>
      <c r="OJ171" s="35"/>
      <c r="OK171" s="35"/>
      <c r="OL171" s="35"/>
      <c r="OM171" s="35"/>
      <c r="ON171" s="35"/>
      <c r="OO171" s="35"/>
      <c r="OP171" s="35"/>
      <c r="OQ171" s="35"/>
      <c r="OR171" s="35"/>
      <c r="OS171" s="35"/>
      <c r="OT171" s="35"/>
      <c r="OU171" s="35"/>
      <c r="OV171" s="35"/>
      <c r="OW171" s="35"/>
      <c r="OX171" s="35"/>
      <c r="OY171" s="35"/>
      <c r="OZ171" s="35"/>
      <c r="PA171" s="35"/>
      <c r="PB171" s="35"/>
      <c r="PC171" s="35"/>
      <c r="PD171" s="35"/>
      <c r="PE171" s="35"/>
      <c r="PF171" s="35"/>
      <c r="PG171" s="35"/>
      <c r="PH171" s="35"/>
      <c r="PI171" s="35"/>
      <c r="PJ171" s="35"/>
      <c r="PK171" s="35"/>
      <c r="PL171" s="35"/>
      <c r="PM171" s="35"/>
      <c r="PN171" s="35"/>
      <c r="PO171" s="35"/>
      <c r="PP171" s="35"/>
      <c r="PQ171" s="35"/>
      <c r="PR171" s="35"/>
      <c r="PS171" s="35"/>
      <c r="PT171" s="35"/>
      <c r="PU171" s="35"/>
      <c r="PV171" s="35"/>
      <c r="PW171" s="35"/>
      <c r="PX171" s="35"/>
      <c r="PY171" s="35"/>
      <c r="PZ171" s="35"/>
      <c r="QA171" s="35"/>
      <c r="QB171" s="35"/>
      <c r="QC171" s="35"/>
      <c r="QD171" s="35"/>
      <c r="QE171" s="35"/>
      <c r="QF171" s="35"/>
      <c r="QG171" s="35"/>
      <c r="QH171" s="35"/>
      <c r="QI171" s="35"/>
      <c r="QJ171" s="35"/>
      <c r="QK171" s="35"/>
      <c r="QL171" s="35"/>
      <c r="QM171" s="35"/>
      <c r="QN171" s="35"/>
      <c r="QO171" s="35"/>
      <c r="QP171" s="35"/>
      <c r="QQ171" s="35"/>
      <c r="QR171" s="35"/>
      <c r="QS171" s="35"/>
      <c r="QT171" s="35"/>
      <c r="QU171" s="35"/>
      <c r="QV171" s="35"/>
      <c r="QW171" s="35"/>
      <c r="QX171" s="35"/>
      <c r="QY171" s="35"/>
      <c r="QZ171" s="35"/>
      <c r="RA171" s="35"/>
      <c r="RB171" s="35"/>
      <c r="RC171" s="35"/>
      <c r="RD171" s="35"/>
      <c r="RE171" s="35"/>
      <c r="RF171" s="35"/>
      <c r="RG171" s="35"/>
      <c r="RH171" s="35"/>
      <c r="RI171" s="35"/>
      <c r="RJ171" s="35"/>
      <c r="RK171" s="35"/>
      <c r="RL171" s="35"/>
      <c r="RM171" s="35"/>
      <c r="RN171" s="35"/>
      <c r="RO171" s="35"/>
      <c r="RP171" s="35"/>
      <c r="RQ171" s="35"/>
      <c r="RR171" s="35"/>
      <c r="RS171" s="35"/>
      <c r="RT171" s="35"/>
      <c r="RU171" s="35"/>
      <c r="RV171" s="35"/>
      <c r="RW171" s="35"/>
      <c r="RX171" s="35"/>
      <c r="RY171" s="35"/>
      <c r="RZ171" s="35"/>
      <c r="SA171" s="35"/>
      <c r="SB171" s="35"/>
      <c r="SC171" s="35"/>
      <c r="SD171" s="35"/>
      <c r="SE171" s="35"/>
      <c r="SF171" s="35"/>
      <c r="SG171" s="35"/>
      <c r="SH171" s="35"/>
      <c r="SI171" s="35"/>
      <c r="SJ171" s="35"/>
      <c r="SK171" s="35"/>
      <c r="SL171" s="35"/>
      <c r="SM171" s="35"/>
      <c r="SN171" s="35"/>
      <c r="SO171" s="35"/>
      <c r="SP171" s="35"/>
      <c r="SQ171" s="35"/>
      <c r="SR171" s="35"/>
      <c r="SS171" s="35"/>
      <c r="ST171" s="35"/>
      <c r="SU171" s="35"/>
      <c r="SV171" s="35"/>
      <c r="SW171" s="35"/>
      <c r="SX171" s="35"/>
      <c r="SY171" s="35"/>
      <c r="SZ171" s="35"/>
      <c r="TA171" s="35"/>
      <c r="TB171" s="35"/>
      <c r="TC171" s="35"/>
      <c r="TD171" s="35"/>
      <c r="TE171" s="35"/>
      <c r="TF171" s="35"/>
      <c r="TG171" s="35"/>
      <c r="TH171" s="35"/>
      <c r="TI171" s="35"/>
      <c r="TJ171" s="35"/>
      <c r="TK171" s="35"/>
      <c r="TL171" s="35"/>
      <c r="TM171" s="35"/>
      <c r="TN171" s="35"/>
      <c r="TO171" s="35"/>
      <c r="TP171" s="35"/>
      <c r="TQ171" s="35"/>
      <c r="TR171" s="35"/>
      <c r="TS171" s="35"/>
      <c r="TT171" s="35"/>
      <c r="TU171" s="35"/>
      <c r="TV171" s="35"/>
      <c r="TW171" s="35"/>
      <c r="TX171" s="35"/>
      <c r="TY171" s="35"/>
      <c r="TZ171" s="35"/>
      <c r="UA171" s="35"/>
      <c r="UB171" s="35"/>
      <c r="UC171" s="35"/>
      <c r="UD171" s="35"/>
      <c r="UE171" s="35"/>
      <c r="UF171" s="35"/>
      <c r="UG171" s="35"/>
      <c r="UH171" s="35"/>
      <c r="UI171" s="35"/>
      <c r="UJ171" s="35"/>
      <c r="UK171" s="35"/>
      <c r="UL171" s="35"/>
      <c r="UM171" s="35"/>
      <c r="UN171" s="35"/>
      <c r="UO171" s="35"/>
      <c r="UP171" s="35"/>
    </row>
    <row r="172" spans="1:562" s="36" customFormat="1" ht="131.25" x14ac:dyDescent="1.75">
      <c r="A172" s="50"/>
      <c r="B172" s="50"/>
      <c r="C172" s="50"/>
      <c r="D172" s="77"/>
      <c r="E172" s="224">
        <v>10</v>
      </c>
      <c r="F172" s="224"/>
      <c r="G172" s="99"/>
      <c r="H172" s="99"/>
      <c r="I172" s="100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5"/>
      <c r="MO172" s="35"/>
      <c r="MP172" s="35"/>
      <c r="MQ172" s="35"/>
      <c r="MR172" s="35"/>
      <c r="MS172" s="35"/>
      <c r="MT172" s="35"/>
      <c r="MU172" s="35"/>
      <c r="MV172" s="35"/>
      <c r="MW172" s="35"/>
      <c r="MX172" s="35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5"/>
      <c r="NS172" s="35"/>
      <c r="NT172" s="35"/>
      <c r="NU172" s="35"/>
      <c r="NV172" s="35"/>
      <c r="NW172" s="35"/>
      <c r="NX172" s="35"/>
      <c r="NY172" s="35"/>
      <c r="NZ172" s="35"/>
      <c r="OA172" s="35"/>
      <c r="OB172" s="35"/>
      <c r="OC172" s="35"/>
      <c r="OD172" s="35"/>
      <c r="OE172" s="35"/>
      <c r="OF172" s="35"/>
      <c r="OG172" s="35"/>
      <c r="OH172" s="35"/>
      <c r="OI172" s="35"/>
      <c r="OJ172" s="35"/>
      <c r="OK172" s="35"/>
      <c r="OL172" s="35"/>
      <c r="OM172" s="35"/>
      <c r="ON172" s="35"/>
      <c r="OO172" s="35"/>
      <c r="OP172" s="35"/>
      <c r="OQ172" s="35"/>
      <c r="OR172" s="35"/>
      <c r="OS172" s="35"/>
      <c r="OT172" s="35"/>
      <c r="OU172" s="35"/>
      <c r="OV172" s="35"/>
      <c r="OW172" s="35"/>
      <c r="OX172" s="35"/>
      <c r="OY172" s="35"/>
      <c r="OZ172" s="35"/>
      <c r="PA172" s="35"/>
      <c r="PB172" s="35"/>
      <c r="PC172" s="35"/>
      <c r="PD172" s="35"/>
      <c r="PE172" s="35"/>
      <c r="PF172" s="35"/>
      <c r="PG172" s="35"/>
      <c r="PH172" s="35"/>
      <c r="PI172" s="35"/>
      <c r="PJ172" s="35"/>
      <c r="PK172" s="35"/>
      <c r="PL172" s="35"/>
      <c r="PM172" s="35"/>
      <c r="PN172" s="35"/>
      <c r="PO172" s="35"/>
      <c r="PP172" s="35"/>
      <c r="PQ172" s="35"/>
      <c r="PR172" s="35"/>
      <c r="PS172" s="35"/>
      <c r="PT172" s="35"/>
      <c r="PU172" s="35"/>
      <c r="PV172" s="35"/>
      <c r="PW172" s="35"/>
      <c r="PX172" s="35"/>
      <c r="PY172" s="35"/>
      <c r="PZ172" s="35"/>
      <c r="QA172" s="35"/>
      <c r="QB172" s="35"/>
      <c r="QC172" s="35"/>
      <c r="QD172" s="35"/>
      <c r="QE172" s="35"/>
      <c r="QF172" s="35"/>
      <c r="QG172" s="35"/>
      <c r="QH172" s="35"/>
      <c r="QI172" s="35"/>
      <c r="QJ172" s="35"/>
      <c r="QK172" s="35"/>
      <c r="QL172" s="35"/>
      <c r="QM172" s="35"/>
      <c r="QN172" s="35"/>
      <c r="QO172" s="35"/>
      <c r="QP172" s="35"/>
      <c r="QQ172" s="35"/>
      <c r="QR172" s="35"/>
      <c r="QS172" s="35"/>
      <c r="QT172" s="35"/>
      <c r="QU172" s="35"/>
      <c r="QV172" s="35"/>
      <c r="QW172" s="35"/>
      <c r="QX172" s="35"/>
      <c r="QY172" s="35"/>
      <c r="QZ172" s="35"/>
      <c r="RA172" s="35"/>
      <c r="RB172" s="35"/>
      <c r="RC172" s="35"/>
      <c r="RD172" s="35"/>
      <c r="RE172" s="35"/>
      <c r="RF172" s="35"/>
      <c r="RG172" s="35"/>
      <c r="RH172" s="35"/>
      <c r="RI172" s="35"/>
      <c r="RJ172" s="35"/>
      <c r="RK172" s="35"/>
      <c r="RL172" s="35"/>
      <c r="RM172" s="35"/>
      <c r="RN172" s="35"/>
      <c r="RO172" s="35"/>
      <c r="RP172" s="35"/>
      <c r="RQ172" s="35"/>
      <c r="RR172" s="35"/>
      <c r="RS172" s="35"/>
      <c r="RT172" s="35"/>
      <c r="RU172" s="35"/>
      <c r="RV172" s="35"/>
      <c r="RW172" s="35"/>
      <c r="RX172" s="35"/>
      <c r="RY172" s="35"/>
      <c r="RZ172" s="35"/>
      <c r="SA172" s="35"/>
      <c r="SB172" s="35"/>
      <c r="SC172" s="35"/>
      <c r="SD172" s="35"/>
      <c r="SE172" s="35"/>
      <c r="SF172" s="35"/>
      <c r="SG172" s="35"/>
      <c r="SH172" s="35"/>
      <c r="SI172" s="35"/>
      <c r="SJ172" s="35"/>
      <c r="SK172" s="35"/>
      <c r="SL172" s="35"/>
      <c r="SM172" s="35"/>
      <c r="SN172" s="35"/>
      <c r="SO172" s="35"/>
      <c r="SP172" s="35"/>
      <c r="SQ172" s="35"/>
      <c r="SR172" s="35"/>
      <c r="SS172" s="35"/>
      <c r="ST172" s="35"/>
      <c r="SU172" s="35"/>
      <c r="SV172" s="35"/>
      <c r="SW172" s="35"/>
      <c r="SX172" s="35"/>
      <c r="SY172" s="35"/>
      <c r="SZ172" s="35"/>
      <c r="TA172" s="35"/>
      <c r="TB172" s="35"/>
      <c r="TC172" s="35"/>
      <c r="TD172" s="35"/>
      <c r="TE172" s="35"/>
      <c r="TF172" s="35"/>
      <c r="TG172" s="35"/>
      <c r="TH172" s="35"/>
      <c r="TI172" s="35"/>
      <c r="TJ172" s="35"/>
      <c r="TK172" s="35"/>
      <c r="TL172" s="35"/>
      <c r="TM172" s="35"/>
      <c r="TN172" s="35"/>
      <c r="TO172" s="35"/>
      <c r="TP172" s="35"/>
      <c r="TQ172" s="35"/>
      <c r="TR172" s="35"/>
      <c r="TS172" s="35"/>
      <c r="TT172" s="35"/>
      <c r="TU172" s="35"/>
      <c r="TV172" s="35"/>
      <c r="TW172" s="35"/>
      <c r="TX172" s="35"/>
      <c r="TY172" s="35"/>
      <c r="TZ172" s="35"/>
      <c r="UA172" s="35"/>
      <c r="UB172" s="35"/>
      <c r="UC172" s="35"/>
      <c r="UD172" s="35"/>
      <c r="UE172" s="35"/>
      <c r="UF172" s="35"/>
      <c r="UG172" s="35"/>
      <c r="UH172" s="35"/>
      <c r="UI172" s="35"/>
      <c r="UJ172" s="35"/>
      <c r="UK172" s="35"/>
      <c r="UL172" s="35"/>
      <c r="UM172" s="35"/>
      <c r="UN172" s="35"/>
      <c r="UO172" s="35"/>
      <c r="UP172" s="35"/>
    </row>
    <row r="173" spans="1:562" s="36" customFormat="1" ht="238.5" customHeight="1" x14ac:dyDescent="1.9">
      <c r="A173" s="50"/>
      <c r="B173" s="50"/>
      <c r="C173" s="50"/>
      <c r="D173" s="77"/>
      <c r="E173" s="52"/>
      <c r="F173" s="52"/>
      <c r="G173" s="266" t="s">
        <v>116</v>
      </c>
      <c r="H173" s="266"/>
      <c r="I173" s="266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5"/>
      <c r="JL173" s="35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5"/>
      <c r="KJ173" s="35"/>
      <c r="KK173" s="35"/>
      <c r="KL173" s="35"/>
      <c r="KM173" s="35"/>
      <c r="KN173" s="35"/>
      <c r="KO173" s="35"/>
      <c r="KP173" s="35"/>
      <c r="KQ173" s="35"/>
      <c r="KR173" s="35"/>
      <c r="KS173" s="35"/>
      <c r="KT173" s="35"/>
      <c r="KU173" s="35"/>
      <c r="KV173" s="35"/>
      <c r="KW173" s="35"/>
      <c r="KX173" s="35"/>
      <c r="KY173" s="35"/>
      <c r="KZ173" s="35"/>
      <c r="LA173" s="35"/>
      <c r="LB173" s="35"/>
      <c r="LC173" s="35"/>
      <c r="LD173" s="35"/>
      <c r="LE173" s="35"/>
      <c r="LF173" s="35"/>
      <c r="LG173" s="35"/>
      <c r="LH173" s="35"/>
      <c r="LI173" s="35"/>
      <c r="LJ173" s="35"/>
      <c r="LK173" s="35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5"/>
      <c r="MO173" s="35"/>
      <c r="MP173" s="35"/>
      <c r="MQ173" s="35"/>
      <c r="MR173" s="35"/>
      <c r="MS173" s="35"/>
      <c r="MT173" s="35"/>
      <c r="MU173" s="35"/>
      <c r="MV173" s="35"/>
      <c r="MW173" s="35"/>
      <c r="MX173" s="35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5"/>
      <c r="NS173" s="35"/>
      <c r="NT173" s="35"/>
      <c r="NU173" s="35"/>
      <c r="NV173" s="35"/>
      <c r="NW173" s="35"/>
      <c r="NX173" s="35"/>
      <c r="NY173" s="35"/>
      <c r="NZ173" s="35"/>
      <c r="OA173" s="35"/>
      <c r="OB173" s="35"/>
      <c r="OC173" s="35"/>
      <c r="OD173" s="35"/>
      <c r="OE173" s="35"/>
      <c r="OF173" s="35"/>
      <c r="OG173" s="35"/>
      <c r="OH173" s="35"/>
      <c r="OI173" s="35"/>
      <c r="OJ173" s="35"/>
      <c r="OK173" s="35"/>
      <c r="OL173" s="35"/>
      <c r="OM173" s="35"/>
      <c r="ON173" s="35"/>
      <c r="OO173" s="35"/>
      <c r="OP173" s="35"/>
      <c r="OQ173" s="35"/>
      <c r="OR173" s="35"/>
      <c r="OS173" s="35"/>
      <c r="OT173" s="35"/>
      <c r="OU173" s="35"/>
      <c r="OV173" s="35"/>
      <c r="OW173" s="35"/>
      <c r="OX173" s="35"/>
      <c r="OY173" s="35"/>
      <c r="OZ173" s="35"/>
      <c r="PA173" s="35"/>
      <c r="PB173" s="35"/>
      <c r="PC173" s="35"/>
      <c r="PD173" s="35"/>
      <c r="PE173" s="35"/>
      <c r="PF173" s="35"/>
      <c r="PG173" s="35"/>
      <c r="PH173" s="35"/>
      <c r="PI173" s="35"/>
      <c r="PJ173" s="35"/>
      <c r="PK173" s="35"/>
      <c r="PL173" s="35"/>
      <c r="PM173" s="35"/>
      <c r="PN173" s="35"/>
      <c r="PO173" s="35"/>
      <c r="PP173" s="35"/>
      <c r="PQ173" s="35"/>
      <c r="PR173" s="35"/>
      <c r="PS173" s="35"/>
      <c r="PT173" s="35"/>
      <c r="PU173" s="35"/>
      <c r="PV173" s="35"/>
      <c r="PW173" s="35"/>
      <c r="PX173" s="35"/>
      <c r="PY173" s="35"/>
      <c r="PZ173" s="35"/>
      <c r="QA173" s="35"/>
      <c r="QB173" s="35"/>
      <c r="QC173" s="35"/>
      <c r="QD173" s="35"/>
      <c r="QE173" s="35"/>
      <c r="QF173" s="35"/>
      <c r="QG173" s="35"/>
      <c r="QH173" s="35"/>
      <c r="QI173" s="35"/>
      <c r="QJ173" s="35"/>
      <c r="QK173" s="35"/>
      <c r="QL173" s="35"/>
      <c r="QM173" s="35"/>
      <c r="QN173" s="35"/>
      <c r="QO173" s="35"/>
      <c r="QP173" s="35"/>
      <c r="QQ173" s="35"/>
      <c r="QR173" s="35"/>
      <c r="QS173" s="35"/>
      <c r="QT173" s="35"/>
      <c r="QU173" s="35"/>
      <c r="QV173" s="35"/>
      <c r="QW173" s="35"/>
      <c r="QX173" s="35"/>
      <c r="QY173" s="35"/>
      <c r="QZ173" s="35"/>
      <c r="RA173" s="35"/>
      <c r="RB173" s="35"/>
      <c r="RC173" s="35"/>
      <c r="RD173" s="35"/>
      <c r="RE173" s="35"/>
      <c r="RF173" s="35"/>
      <c r="RG173" s="35"/>
      <c r="RH173" s="35"/>
      <c r="RI173" s="35"/>
      <c r="RJ173" s="35"/>
      <c r="RK173" s="35"/>
      <c r="RL173" s="35"/>
      <c r="RM173" s="35"/>
      <c r="RN173" s="35"/>
      <c r="RO173" s="35"/>
      <c r="RP173" s="35"/>
      <c r="RQ173" s="35"/>
      <c r="RR173" s="35"/>
      <c r="RS173" s="35"/>
      <c r="RT173" s="35"/>
      <c r="RU173" s="35"/>
      <c r="RV173" s="35"/>
      <c r="RW173" s="35"/>
      <c r="RX173" s="35"/>
      <c r="RY173" s="35"/>
      <c r="RZ173" s="35"/>
      <c r="SA173" s="35"/>
      <c r="SB173" s="35"/>
      <c r="SC173" s="35"/>
      <c r="SD173" s="35"/>
      <c r="SE173" s="35"/>
      <c r="SF173" s="35"/>
      <c r="SG173" s="35"/>
      <c r="SH173" s="35"/>
      <c r="SI173" s="35"/>
      <c r="SJ173" s="35"/>
      <c r="SK173" s="35"/>
      <c r="SL173" s="35"/>
      <c r="SM173" s="35"/>
      <c r="SN173" s="35"/>
      <c r="SO173" s="35"/>
      <c r="SP173" s="35"/>
      <c r="SQ173" s="35"/>
      <c r="SR173" s="35"/>
      <c r="SS173" s="35"/>
      <c r="ST173" s="35"/>
      <c r="SU173" s="35"/>
      <c r="SV173" s="35"/>
      <c r="SW173" s="35"/>
      <c r="SX173" s="35"/>
      <c r="SY173" s="35"/>
      <c r="SZ173" s="35"/>
      <c r="TA173" s="35"/>
      <c r="TB173" s="35"/>
      <c r="TC173" s="35"/>
      <c r="TD173" s="35"/>
      <c r="TE173" s="35"/>
      <c r="TF173" s="35"/>
      <c r="TG173" s="35"/>
      <c r="TH173" s="35"/>
      <c r="TI173" s="35"/>
      <c r="TJ173" s="35"/>
      <c r="TK173" s="35"/>
      <c r="TL173" s="35"/>
      <c r="TM173" s="35"/>
      <c r="TN173" s="35"/>
      <c r="TO173" s="35"/>
      <c r="TP173" s="35"/>
      <c r="TQ173" s="35"/>
      <c r="TR173" s="35"/>
      <c r="TS173" s="35"/>
      <c r="TT173" s="35"/>
      <c r="TU173" s="35"/>
      <c r="TV173" s="35"/>
      <c r="TW173" s="35"/>
      <c r="TX173" s="35"/>
      <c r="TY173" s="35"/>
      <c r="TZ173" s="35"/>
      <c r="UA173" s="35"/>
      <c r="UB173" s="35"/>
      <c r="UC173" s="35"/>
      <c r="UD173" s="35"/>
      <c r="UE173" s="35"/>
      <c r="UF173" s="35"/>
      <c r="UG173" s="35"/>
      <c r="UH173" s="35"/>
      <c r="UI173" s="35"/>
      <c r="UJ173" s="35"/>
      <c r="UK173" s="35"/>
      <c r="UL173" s="35"/>
      <c r="UM173" s="35"/>
      <c r="UN173" s="35"/>
      <c r="UO173" s="35"/>
      <c r="UP173" s="35"/>
    </row>
    <row r="174" spans="1:562" s="36" customFormat="1" ht="120.75" customHeight="1" x14ac:dyDescent="1.9">
      <c r="A174" s="50"/>
      <c r="B174" s="50"/>
      <c r="C174" s="50"/>
      <c r="D174" s="77"/>
      <c r="E174" s="52"/>
      <c r="F174" s="52"/>
      <c r="G174" s="178"/>
      <c r="H174" s="178"/>
      <c r="I174" s="178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5"/>
      <c r="MO174" s="35"/>
      <c r="MP174" s="35"/>
      <c r="MQ174" s="35"/>
      <c r="MR174" s="35"/>
      <c r="MS174" s="35"/>
      <c r="MT174" s="35"/>
      <c r="MU174" s="35"/>
      <c r="MV174" s="35"/>
      <c r="MW174" s="35"/>
      <c r="MX174" s="35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5"/>
      <c r="NS174" s="35"/>
      <c r="NT174" s="35"/>
      <c r="NU174" s="35"/>
      <c r="NV174" s="35"/>
      <c r="NW174" s="35"/>
      <c r="NX174" s="35"/>
      <c r="NY174" s="35"/>
      <c r="NZ174" s="35"/>
      <c r="OA174" s="35"/>
      <c r="OB174" s="35"/>
      <c r="OC174" s="35"/>
      <c r="OD174" s="35"/>
      <c r="OE174" s="35"/>
      <c r="OF174" s="35"/>
      <c r="OG174" s="35"/>
      <c r="OH174" s="35"/>
      <c r="OI174" s="35"/>
      <c r="OJ174" s="35"/>
      <c r="OK174" s="35"/>
      <c r="OL174" s="35"/>
      <c r="OM174" s="35"/>
      <c r="ON174" s="35"/>
      <c r="OO174" s="35"/>
      <c r="OP174" s="35"/>
      <c r="OQ174" s="35"/>
      <c r="OR174" s="35"/>
      <c r="OS174" s="35"/>
      <c r="OT174" s="35"/>
      <c r="OU174" s="35"/>
      <c r="OV174" s="35"/>
      <c r="OW174" s="35"/>
      <c r="OX174" s="35"/>
      <c r="OY174" s="35"/>
      <c r="OZ174" s="35"/>
      <c r="PA174" s="35"/>
      <c r="PB174" s="35"/>
      <c r="PC174" s="35"/>
      <c r="PD174" s="35"/>
      <c r="PE174" s="35"/>
      <c r="PF174" s="35"/>
      <c r="PG174" s="35"/>
      <c r="PH174" s="35"/>
      <c r="PI174" s="35"/>
      <c r="PJ174" s="35"/>
      <c r="PK174" s="35"/>
      <c r="PL174" s="35"/>
      <c r="PM174" s="35"/>
      <c r="PN174" s="35"/>
      <c r="PO174" s="35"/>
      <c r="PP174" s="35"/>
      <c r="PQ174" s="35"/>
      <c r="PR174" s="35"/>
      <c r="PS174" s="35"/>
      <c r="PT174" s="35"/>
      <c r="PU174" s="35"/>
      <c r="PV174" s="35"/>
      <c r="PW174" s="35"/>
      <c r="PX174" s="35"/>
      <c r="PY174" s="35"/>
      <c r="PZ174" s="35"/>
      <c r="QA174" s="35"/>
      <c r="QB174" s="35"/>
      <c r="QC174" s="35"/>
      <c r="QD174" s="35"/>
      <c r="QE174" s="35"/>
      <c r="QF174" s="35"/>
      <c r="QG174" s="35"/>
      <c r="QH174" s="35"/>
      <c r="QI174" s="35"/>
      <c r="QJ174" s="35"/>
      <c r="QK174" s="35"/>
      <c r="QL174" s="35"/>
      <c r="QM174" s="35"/>
      <c r="QN174" s="35"/>
      <c r="QO174" s="35"/>
      <c r="QP174" s="35"/>
      <c r="QQ174" s="35"/>
      <c r="QR174" s="35"/>
      <c r="QS174" s="35"/>
      <c r="QT174" s="35"/>
      <c r="QU174" s="35"/>
      <c r="QV174" s="35"/>
      <c r="QW174" s="35"/>
      <c r="QX174" s="35"/>
      <c r="QY174" s="35"/>
      <c r="QZ174" s="35"/>
      <c r="RA174" s="35"/>
      <c r="RB174" s="35"/>
      <c r="RC174" s="35"/>
      <c r="RD174" s="35"/>
      <c r="RE174" s="35"/>
      <c r="RF174" s="35"/>
      <c r="RG174" s="35"/>
      <c r="RH174" s="35"/>
      <c r="RI174" s="35"/>
      <c r="RJ174" s="35"/>
      <c r="RK174" s="35"/>
      <c r="RL174" s="35"/>
      <c r="RM174" s="35"/>
      <c r="RN174" s="35"/>
      <c r="RO174" s="35"/>
      <c r="RP174" s="35"/>
      <c r="RQ174" s="35"/>
      <c r="RR174" s="35"/>
      <c r="RS174" s="35"/>
      <c r="RT174" s="35"/>
      <c r="RU174" s="35"/>
      <c r="RV174" s="35"/>
      <c r="RW174" s="35"/>
      <c r="RX174" s="35"/>
      <c r="RY174" s="35"/>
      <c r="RZ174" s="35"/>
      <c r="SA174" s="35"/>
      <c r="SB174" s="35"/>
      <c r="SC174" s="35"/>
      <c r="SD174" s="35"/>
      <c r="SE174" s="35"/>
      <c r="SF174" s="35"/>
      <c r="SG174" s="35"/>
      <c r="SH174" s="35"/>
      <c r="SI174" s="35"/>
      <c r="SJ174" s="35"/>
      <c r="SK174" s="35"/>
      <c r="SL174" s="35"/>
      <c r="SM174" s="35"/>
      <c r="SN174" s="35"/>
      <c r="SO174" s="35"/>
      <c r="SP174" s="35"/>
      <c r="SQ174" s="35"/>
      <c r="SR174" s="35"/>
      <c r="SS174" s="35"/>
      <c r="ST174" s="35"/>
      <c r="SU174" s="35"/>
      <c r="SV174" s="35"/>
      <c r="SW174" s="35"/>
      <c r="SX174" s="35"/>
      <c r="SY174" s="35"/>
      <c r="SZ174" s="35"/>
      <c r="TA174" s="35"/>
      <c r="TB174" s="35"/>
      <c r="TC174" s="35"/>
      <c r="TD174" s="35"/>
      <c r="TE174" s="35"/>
      <c r="TF174" s="35"/>
      <c r="TG174" s="35"/>
      <c r="TH174" s="35"/>
      <c r="TI174" s="35"/>
      <c r="TJ174" s="35"/>
      <c r="TK174" s="35"/>
      <c r="TL174" s="35"/>
      <c r="TM174" s="35"/>
      <c r="TN174" s="35"/>
      <c r="TO174" s="35"/>
      <c r="TP174" s="35"/>
      <c r="TQ174" s="35"/>
      <c r="TR174" s="35"/>
      <c r="TS174" s="35"/>
      <c r="TT174" s="35"/>
      <c r="TU174" s="35"/>
      <c r="TV174" s="35"/>
      <c r="TW174" s="35"/>
      <c r="TX174" s="35"/>
      <c r="TY174" s="35"/>
      <c r="TZ174" s="35"/>
      <c r="UA174" s="35"/>
      <c r="UB174" s="35"/>
      <c r="UC174" s="35"/>
      <c r="UD174" s="35"/>
      <c r="UE174" s="35"/>
      <c r="UF174" s="35"/>
      <c r="UG174" s="35"/>
      <c r="UH174" s="35"/>
      <c r="UI174" s="35"/>
      <c r="UJ174" s="35"/>
      <c r="UK174" s="35"/>
      <c r="UL174" s="35"/>
      <c r="UM174" s="35"/>
      <c r="UN174" s="35"/>
      <c r="UO174" s="35"/>
      <c r="UP174" s="35"/>
    </row>
    <row r="175" spans="1:562" s="36" customFormat="1" ht="147" customHeight="1" x14ac:dyDescent="1.75">
      <c r="A175" s="25">
        <v>1</v>
      </c>
      <c r="B175" s="329">
        <v>2</v>
      </c>
      <c r="C175" s="329"/>
      <c r="D175" s="173">
        <v>3</v>
      </c>
      <c r="E175" s="173">
        <v>4</v>
      </c>
      <c r="F175" s="173">
        <v>5</v>
      </c>
      <c r="G175" s="173">
        <v>6</v>
      </c>
      <c r="H175" s="173">
        <v>7</v>
      </c>
      <c r="I175" s="173">
        <v>8</v>
      </c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  <c r="OO175" s="35"/>
      <c r="OP175" s="35"/>
      <c r="OQ175" s="35"/>
      <c r="OR175" s="35"/>
      <c r="OS175" s="35"/>
      <c r="OT175" s="35"/>
      <c r="OU175" s="35"/>
      <c r="OV175" s="35"/>
      <c r="OW175" s="35"/>
      <c r="OX175" s="35"/>
      <c r="OY175" s="35"/>
      <c r="OZ175" s="35"/>
      <c r="PA175" s="35"/>
      <c r="PB175" s="35"/>
      <c r="PC175" s="35"/>
      <c r="PD175" s="35"/>
      <c r="PE175" s="35"/>
      <c r="PF175" s="35"/>
      <c r="PG175" s="35"/>
      <c r="PH175" s="35"/>
      <c r="PI175" s="35"/>
      <c r="PJ175" s="35"/>
      <c r="PK175" s="35"/>
      <c r="PL175" s="35"/>
      <c r="PM175" s="35"/>
      <c r="PN175" s="35"/>
      <c r="PO175" s="35"/>
      <c r="PP175" s="35"/>
      <c r="PQ175" s="35"/>
      <c r="PR175" s="35"/>
      <c r="PS175" s="35"/>
      <c r="PT175" s="35"/>
      <c r="PU175" s="35"/>
      <c r="PV175" s="35"/>
      <c r="PW175" s="35"/>
      <c r="PX175" s="35"/>
      <c r="PY175" s="35"/>
      <c r="PZ175" s="35"/>
      <c r="QA175" s="35"/>
      <c r="QB175" s="35"/>
      <c r="QC175" s="35"/>
      <c r="QD175" s="35"/>
      <c r="QE175" s="35"/>
      <c r="QF175" s="35"/>
      <c r="QG175" s="35"/>
      <c r="QH175" s="35"/>
      <c r="QI175" s="35"/>
      <c r="QJ175" s="35"/>
      <c r="QK175" s="35"/>
      <c r="QL175" s="35"/>
      <c r="QM175" s="35"/>
      <c r="QN175" s="35"/>
      <c r="QO175" s="35"/>
      <c r="QP175" s="35"/>
      <c r="QQ175" s="35"/>
      <c r="QR175" s="35"/>
      <c r="QS175" s="35"/>
      <c r="QT175" s="35"/>
      <c r="QU175" s="35"/>
      <c r="QV175" s="35"/>
      <c r="QW175" s="35"/>
      <c r="QX175" s="35"/>
      <c r="QY175" s="35"/>
      <c r="QZ175" s="35"/>
      <c r="RA175" s="35"/>
      <c r="RB175" s="35"/>
      <c r="RC175" s="35"/>
      <c r="RD175" s="35"/>
      <c r="RE175" s="35"/>
      <c r="RF175" s="35"/>
      <c r="RG175" s="35"/>
      <c r="RH175" s="35"/>
      <c r="RI175" s="35"/>
      <c r="RJ175" s="35"/>
      <c r="RK175" s="35"/>
      <c r="RL175" s="35"/>
      <c r="RM175" s="35"/>
      <c r="RN175" s="35"/>
      <c r="RO175" s="35"/>
      <c r="RP175" s="35"/>
      <c r="RQ175" s="35"/>
      <c r="RR175" s="35"/>
      <c r="RS175" s="35"/>
      <c r="RT175" s="35"/>
      <c r="RU175" s="35"/>
      <c r="RV175" s="35"/>
      <c r="RW175" s="35"/>
      <c r="RX175" s="35"/>
      <c r="RY175" s="35"/>
      <c r="RZ175" s="35"/>
      <c r="SA175" s="35"/>
      <c r="SB175" s="35"/>
      <c r="SC175" s="35"/>
      <c r="SD175" s="35"/>
      <c r="SE175" s="35"/>
      <c r="SF175" s="35"/>
      <c r="SG175" s="35"/>
      <c r="SH175" s="35"/>
      <c r="SI175" s="35"/>
      <c r="SJ175" s="35"/>
      <c r="SK175" s="35"/>
      <c r="SL175" s="35"/>
      <c r="SM175" s="35"/>
      <c r="SN175" s="35"/>
      <c r="SO175" s="35"/>
      <c r="SP175" s="35"/>
      <c r="SQ175" s="35"/>
      <c r="SR175" s="35"/>
      <c r="SS175" s="35"/>
      <c r="ST175" s="35"/>
      <c r="SU175" s="35"/>
      <c r="SV175" s="35"/>
      <c r="SW175" s="35"/>
      <c r="SX175" s="35"/>
      <c r="SY175" s="35"/>
      <c r="SZ175" s="35"/>
      <c r="TA175" s="35"/>
      <c r="TB175" s="35"/>
      <c r="TC175" s="35"/>
      <c r="TD175" s="35"/>
      <c r="TE175" s="35"/>
      <c r="TF175" s="35"/>
      <c r="TG175" s="35"/>
      <c r="TH175" s="35"/>
      <c r="TI175" s="35"/>
      <c r="TJ175" s="35"/>
      <c r="TK175" s="35"/>
      <c r="TL175" s="35"/>
      <c r="TM175" s="35"/>
      <c r="TN175" s="35"/>
      <c r="TO175" s="35"/>
      <c r="TP175" s="35"/>
      <c r="TQ175" s="35"/>
      <c r="TR175" s="35"/>
      <c r="TS175" s="35"/>
      <c r="TT175" s="35"/>
      <c r="TU175" s="35"/>
      <c r="TV175" s="35"/>
      <c r="TW175" s="35"/>
      <c r="TX175" s="35"/>
      <c r="TY175" s="35"/>
      <c r="TZ175" s="35"/>
      <c r="UA175" s="35"/>
      <c r="UB175" s="35"/>
      <c r="UC175" s="35"/>
      <c r="UD175" s="35"/>
      <c r="UE175" s="35"/>
      <c r="UF175" s="35"/>
      <c r="UG175" s="35"/>
      <c r="UH175" s="35"/>
      <c r="UI175" s="35"/>
      <c r="UJ175" s="35"/>
      <c r="UK175" s="35"/>
      <c r="UL175" s="35"/>
      <c r="UM175" s="35"/>
      <c r="UN175" s="35"/>
      <c r="UO175" s="35"/>
      <c r="UP175" s="35"/>
    </row>
    <row r="176" spans="1:562" s="36" customFormat="1" ht="409.6" customHeight="1" x14ac:dyDescent="1.75">
      <c r="A176" s="381"/>
      <c r="B176" s="333" t="s">
        <v>132</v>
      </c>
      <c r="C176" s="340"/>
      <c r="D176" s="376"/>
      <c r="E176" s="376"/>
      <c r="F176" s="376"/>
      <c r="G176" s="376"/>
      <c r="H176" s="376"/>
      <c r="I176" s="376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5"/>
      <c r="JL176" s="35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5"/>
      <c r="KJ176" s="35"/>
      <c r="KK176" s="35"/>
      <c r="KL176" s="35"/>
      <c r="KM176" s="35"/>
      <c r="KN176" s="35"/>
      <c r="KO176" s="35"/>
      <c r="KP176" s="35"/>
      <c r="KQ176" s="35"/>
      <c r="KR176" s="35"/>
      <c r="KS176" s="35"/>
      <c r="KT176" s="35"/>
      <c r="KU176" s="35"/>
      <c r="KV176" s="35"/>
      <c r="KW176" s="35"/>
      <c r="KX176" s="35"/>
      <c r="KY176" s="35"/>
      <c r="KZ176" s="35"/>
      <c r="LA176" s="35"/>
      <c r="LB176" s="35"/>
      <c r="LC176" s="35"/>
      <c r="LD176" s="35"/>
      <c r="LE176" s="35"/>
      <c r="LF176" s="35"/>
      <c r="LG176" s="35"/>
      <c r="LH176" s="35"/>
      <c r="LI176" s="35"/>
      <c r="LJ176" s="35"/>
      <c r="LK176" s="35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5"/>
      <c r="MO176" s="35"/>
      <c r="MP176" s="35"/>
      <c r="MQ176" s="35"/>
      <c r="MR176" s="35"/>
      <c r="MS176" s="35"/>
      <c r="MT176" s="35"/>
      <c r="MU176" s="35"/>
      <c r="MV176" s="35"/>
      <c r="MW176" s="35"/>
      <c r="MX176" s="35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5"/>
      <c r="NS176" s="35"/>
      <c r="NT176" s="35"/>
      <c r="NU176" s="35"/>
      <c r="NV176" s="35"/>
      <c r="NW176" s="35"/>
      <c r="NX176" s="35"/>
      <c r="NY176" s="35"/>
      <c r="NZ176" s="35"/>
      <c r="OA176" s="35"/>
      <c r="OB176" s="35"/>
      <c r="OC176" s="35"/>
      <c r="OD176" s="35"/>
      <c r="OE176" s="35"/>
      <c r="OF176" s="35"/>
      <c r="OG176" s="35"/>
      <c r="OH176" s="35"/>
      <c r="OI176" s="35"/>
      <c r="OJ176" s="35"/>
      <c r="OK176" s="35"/>
      <c r="OL176" s="35"/>
      <c r="OM176" s="35"/>
      <c r="ON176" s="35"/>
      <c r="OO176" s="35"/>
      <c r="OP176" s="35"/>
      <c r="OQ176" s="35"/>
      <c r="OR176" s="35"/>
      <c r="OS176" s="35"/>
      <c r="OT176" s="35"/>
      <c r="OU176" s="35"/>
      <c r="OV176" s="35"/>
      <c r="OW176" s="35"/>
      <c r="OX176" s="35"/>
      <c r="OY176" s="35"/>
      <c r="OZ176" s="35"/>
      <c r="PA176" s="35"/>
      <c r="PB176" s="35"/>
      <c r="PC176" s="35"/>
      <c r="PD176" s="35"/>
      <c r="PE176" s="35"/>
      <c r="PF176" s="35"/>
      <c r="PG176" s="35"/>
      <c r="PH176" s="35"/>
      <c r="PI176" s="35"/>
      <c r="PJ176" s="35"/>
      <c r="PK176" s="35"/>
      <c r="PL176" s="35"/>
      <c r="PM176" s="35"/>
      <c r="PN176" s="35"/>
      <c r="PO176" s="35"/>
      <c r="PP176" s="35"/>
      <c r="PQ176" s="35"/>
      <c r="PR176" s="35"/>
      <c r="PS176" s="35"/>
      <c r="PT176" s="35"/>
      <c r="PU176" s="35"/>
      <c r="PV176" s="35"/>
      <c r="PW176" s="35"/>
      <c r="PX176" s="35"/>
      <c r="PY176" s="35"/>
      <c r="PZ176" s="35"/>
      <c r="QA176" s="35"/>
      <c r="QB176" s="35"/>
      <c r="QC176" s="35"/>
      <c r="QD176" s="35"/>
      <c r="QE176" s="35"/>
      <c r="QF176" s="35"/>
      <c r="QG176" s="35"/>
      <c r="QH176" s="35"/>
      <c r="QI176" s="35"/>
      <c r="QJ176" s="35"/>
      <c r="QK176" s="35"/>
      <c r="QL176" s="35"/>
      <c r="QM176" s="35"/>
      <c r="QN176" s="35"/>
      <c r="QO176" s="35"/>
      <c r="QP176" s="35"/>
      <c r="QQ176" s="35"/>
      <c r="QR176" s="35"/>
      <c r="QS176" s="35"/>
      <c r="QT176" s="35"/>
      <c r="QU176" s="35"/>
      <c r="QV176" s="35"/>
      <c r="QW176" s="35"/>
      <c r="QX176" s="35"/>
      <c r="QY176" s="35"/>
      <c r="QZ176" s="35"/>
      <c r="RA176" s="35"/>
      <c r="RB176" s="35"/>
      <c r="RC176" s="35"/>
      <c r="RD176" s="35"/>
      <c r="RE176" s="35"/>
      <c r="RF176" s="35"/>
      <c r="RG176" s="35"/>
      <c r="RH176" s="35"/>
      <c r="RI176" s="35"/>
      <c r="RJ176" s="35"/>
      <c r="RK176" s="35"/>
      <c r="RL176" s="35"/>
      <c r="RM176" s="35"/>
      <c r="RN176" s="35"/>
      <c r="RO176" s="35"/>
      <c r="RP176" s="35"/>
      <c r="RQ176" s="35"/>
      <c r="RR176" s="35"/>
      <c r="RS176" s="35"/>
      <c r="RT176" s="35"/>
      <c r="RU176" s="35"/>
      <c r="RV176" s="35"/>
      <c r="RW176" s="35"/>
      <c r="RX176" s="35"/>
      <c r="RY176" s="35"/>
      <c r="RZ176" s="35"/>
      <c r="SA176" s="35"/>
      <c r="SB176" s="35"/>
      <c r="SC176" s="35"/>
      <c r="SD176" s="35"/>
      <c r="SE176" s="35"/>
      <c r="SF176" s="35"/>
      <c r="SG176" s="35"/>
      <c r="SH176" s="35"/>
      <c r="SI176" s="35"/>
      <c r="SJ176" s="35"/>
      <c r="SK176" s="35"/>
      <c r="SL176" s="35"/>
      <c r="SM176" s="35"/>
      <c r="SN176" s="35"/>
      <c r="SO176" s="35"/>
      <c r="SP176" s="35"/>
      <c r="SQ176" s="35"/>
      <c r="SR176" s="35"/>
      <c r="SS176" s="35"/>
      <c r="ST176" s="35"/>
      <c r="SU176" s="35"/>
      <c r="SV176" s="35"/>
      <c r="SW176" s="35"/>
      <c r="SX176" s="35"/>
      <c r="SY176" s="35"/>
      <c r="SZ176" s="35"/>
      <c r="TA176" s="35"/>
      <c r="TB176" s="35"/>
      <c r="TC176" s="35"/>
      <c r="TD176" s="35"/>
      <c r="TE176" s="35"/>
      <c r="TF176" s="35"/>
      <c r="TG176" s="35"/>
      <c r="TH176" s="35"/>
      <c r="TI176" s="35"/>
      <c r="TJ176" s="35"/>
      <c r="TK176" s="35"/>
      <c r="TL176" s="35"/>
      <c r="TM176" s="35"/>
      <c r="TN176" s="35"/>
      <c r="TO176" s="35"/>
      <c r="TP176" s="35"/>
      <c r="TQ176" s="35"/>
      <c r="TR176" s="35"/>
      <c r="TS176" s="35"/>
      <c r="TT176" s="35"/>
      <c r="TU176" s="35"/>
      <c r="TV176" s="35"/>
      <c r="TW176" s="35"/>
      <c r="TX176" s="35"/>
      <c r="TY176" s="35"/>
      <c r="TZ176" s="35"/>
      <c r="UA176" s="35"/>
      <c r="UB176" s="35"/>
      <c r="UC176" s="35"/>
      <c r="UD176" s="35"/>
      <c r="UE176" s="35"/>
      <c r="UF176" s="35"/>
      <c r="UG176" s="35"/>
      <c r="UH176" s="35"/>
      <c r="UI176" s="35"/>
      <c r="UJ176" s="35"/>
      <c r="UK176" s="35"/>
      <c r="UL176" s="35"/>
      <c r="UM176" s="35"/>
      <c r="UN176" s="35"/>
      <c r="UO176" s="35"/>
      <c r="UP176" s="35"/>
    </row>
    <row r="177" spans="1:562" s="36" customFormat="1" ht="282" customHeight="1" x14ac:dyDescent="1.75">
      <c r="A177" s="382"/>
      <c r="B177" s="384"/>
      <c r="C177" s="385"/>
      <c r="D177" s="377"/>
      <c r="E177" s="377"/>
      <c r="F177" s="377"/>
      <c r="G177" s="377"/>
      <c r="H177" s="377"/>
      <c r="I177" s="377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5"/>
      <c r="JL177" s="35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5"/>
      <c r="KJ177" s="35"/>
      <c r="KK177" s="35"/>
      <c r="KL177" s="35"/>
      <c r="KM177" s="35"/>
      <c r="KN177" s="35"/>
      <c r="KO177" s="35"/>
      <c r="KP177" s="35"/>
      <c r="KQ177" s="35"/>
      <c r="KR177" s="35"/>
      <c r="KS177" s="35"/>
      <c r="KT177" s="35"/>
      <c r="KU177" s="35"/>
      <c r="KV177" s="35"/>
      <c r="KW177" s="35"/>
      <c r="KX177" s="35"/>
      <c r="KY177" s="35"/>
      <c r="KZ177" s="35"/>
      <c r="LA177" s="35"/>
      <c r="LB177" s="35"/>
      <c r="LC177" s="35"/>
      <c r="LD177" s="35"/>
      <c r="LE177" s="35"/>
      <c r="LF177" s="35"/>
      <c r="LG177" s="35"/>
      <c r="LH177" s="35"/>
      <c r="LI177" s="35"/>
      <c r="LJ177" s="35"/>
      <c r="LK177" s="35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5"/>
      <c r="MO177" s="35"/>
      <c r="MP177" s="35"/>
      <c r="MQ177" s="35"/>
      <c r="MR177" s="35"/>
      <c r="MS177" s="35"/>
      <c r="MT177" s="35"/>
      <c r="MU177" s="35"/>
      <c r="MV177" s="35"/>
      <c r="MW177" s="35"/>
      <c r="MX177" s="35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5"/>
      <c r="NS177" s="35"/>
      <c r="NT177" s="35"/>
      <c r="NU177" s="35"/>
      <c r="NV177" s="35"/>
      <c r="NW177" s="35"/>
      <c r="NX177" s="35"/>
      <c r="NY177" s="35"/>
      <c r="NZ177" s="35"/>
      <c r="OA177" s="35"/>
      <c r="OB177" s="35"/>
      <c r="OC177" s="35"/>
      <c r="OD177" s="35"/>
      <c r="OE177" s="35"/>
      <c r="OF177" s="35"/>
      <c r="OG177" s="35"/>
      <c r="OH177" s="35"/>
      <c r="OI177" s="35"/>
      <c r="OJ177" s="35"/>
      <c r="OK177" s="35"/>
      <c r="OL177" s="35"/>
      <c r="OM177" s="35"/>
      <c r="ON177" s="35"/>
      <c r="OO177" s="35"/>
      <c r="OP177" s="35"/>
      <c r="OQ177" s="35"/>
      <c r="OR177" s="35"/>
      <c r="OS177" s="35"/>
      <c r="OT177" s="35"/>
      <c r="OU177" s="35"/>
      <c r="OV177" s="35"/>
      <c r="OW177" s="35"/>
      <c r="OX177" s="35"/>
      <c r="OY177" s="35"/>
      <c r="OZ177" s="35"/>
      <c r="PA177" s="35"/>
      <c r="PB177" s="35"/>
      <c r="PC177" s="35"/>
      <c r="PD177" s="35"/>
      <c r="PE177" s="35"/>
      <c r="PF177" s="35"/>
      <c r="PG177" s="35"/>
      <c r="PH177" s="35"/>
      <c r="PI177" s="35"/>
      <c r="PJ177" s="35"/>
      <c r="PK177" s="35"/>
      <c r="PL177" s="35"/>
      <c r="PM177" s="35"/>
      <c r="PN177" s="35"/>
      <c r="PO177" s="35"/>
      <c r="PP177" s="35"/>
      <c r="PQ177" s="35"/>
      <c r="PR177" s="35"/>
      <c r="PS177" s="35"/>
      <c r="PT177" s="35"/>
      <c r="PU177" s="35"/>
      <c r="PV177" s="35"/>
      <c r="PW177" s="35"/>
      <c r="PX177" s="35"/>
      <c r="PY177" s="35"/>
      <c r="PZ177" s="35"/>
      <c r="QA177" s="35"/>
      <c r="QB177" s="35"/>
      <c r="QC177" s="35"/>
      <c r="QD177" s="35"/>
      <c r="QE177" s="35"/>
      <c r="QF177" s="35"/>
      <c r="QG177" s="35"/>
      <c r="QH177" s="35"/>
      <c r="QI177" s="35"/>
      <c r="QJ177" s="35"/>
      <c r="QK177" s="35"/>
      <c r="QL177" s="35"/>
      <c r="QM177" s="35"/>
      <c r="QN177" s="35"/>
      <c r="QO177" s="35"/>
      <c r="QP177" s="35"/>
      <c r="QQ177" s="35"/>
      <c r="QR177" s="35"/>
      <c r="QS177" s="35"/>
      <c r="QT177" s="35"/>
      <c r="QU177" s="35"/>
      <c r="QV177" s="35"/>
      <c r="QW177" s="35"/>
      <c r="QX177" s="35"/>
      <c r="QY177" s="35"/>
      <c r="QZ177" s="35"/>
      <c r="RA177" s="35"/>
      <c r="RB177" s="35"/>
      <c r="RC177" s="35"/>
      <c r="RD177" s="35"/>
      <c r="RE177" s="35"/>
      <c r="RF177" s="35"/>
      <c r="RG177" s="35"/>
      <c r="RH177" s="35"/>
      <c r="RI177" s="35"/>
      <c r="RJ177" s="35"/>
      <c r="RK177" s="35"/>
      <c r="RL177" s="35"/>
      <c r="RM177" s="35"/>
      <c r="RN177" s="35"/>
      <c r="RO177" s="35"/>
      <c r="RP177" s="35"/>
      <c r="RQ177" s="35"/>
      <c r="RR177" s="35"/>
      <c r="RS177" s="35"/>
      <c r="RT177" s="35"/>
      <c r="RU177" s="35"/>
      <c r="RV177" s="35"/>
      <c r="RW177" s="35"/>
      <c r="RX177" s="35"/>
      <c r="RY177" s="35"/>
      <c r="RZ177" s="35"/>
      <c r="SA177" s="35"/>
      <c r="SB177" s="35"/>
      <c r="SC177" s="35"/>
      <c r="SD177" s="35"/>
      <c r="SE177" s="35"/>
      <c r="SF177" s="35"/>
      <c r="SG177" s="35"/>
      <c r="SH177" s="35"/>
      <c r="SI177" s="35"/>
      <c r="SJ177" s="35"/>
      <c r="SK177" s="35"/>
      <c r="SL177" s="35"/>
      <c r="SM177" s="35"/>
      <c r="SN177" s="35"/>
      <c r="SO177" s="35"/>
      <c r="SP177" s="35"/>
      <c r="SQ177" s="35"/>
      <c r="SR177" s="35"/>
      <c r="SS177" s="35"/>
      <c r="ST177" s="35"/>
      <c r="SU177" s="35"/>
      <c r="SV177" s="35"/>
      <c r="SW177" s="35"/>
      <c r="SX177" s="35"/>
      <c r="SY177" s="35"/>
      <c r="SZ177" s="35"/>
      <c r="TA177" s="35"/>
      <c r="TB177" s="35"/>
      <c r="TC177" s="35"/>
      <c r="TD177" s="35"/>
      <c r="TE177" s="35"/>
      <c r="TF177" s="35"/>
      <c r="TG177" s="35"/>
      <c r="TH177" s="35"/>
      <c r="TI177" s="35"/>
      <c r="TJ177" s="35"/>
      <c r="TK177" s="35"/>
      <c r="TL177" s="35"/>
      <c r="TM177" s="35"/>
      <c r="TN177" s="35"/>
      <c r="TO177" s="35"/>
      <c r="TP177" s="35"/>
      <c r="TQ177" s="35"/>
      <c r="TR177" s="35"/>
      <c r="TS177" s="35"/>
      <c r="TT177" s="35"/>
      <c r="TU177" s="35"/>
      <c r="TV177" s="35"/>
      <c r="TW177" s="35"/>
      <c r="TX177" s="35"/>
      <c r="TY177" s="35"/>
      <c r="TZ177" s="35"/>
      <c r="UA177" s="35"/>
      <c r="UB177" s="35"/>
      <c r="UC177" s="35"/>
      <c r="UD177" s="35"/>
      <c r="UE177" s="35"/>
      <c r="UF177" s="35"/>
      <c r="UG177" s="35"/>
      <c r="UH177" s="35"/>
      <c r="UI177" s="35"/>
      <c r="UJ177" s="35"/>
      <c r="UK177" s="35"/>
      <c r="UL177" s="35"/>
      <c r="UM177" s="35"/>
      <c r="UN177" s="35"/>
      <c r="UO177" s="35"/>
      <c r="UP177" s="35"/>
    </row>
    <row r="178" spans="1:562" s="36" customFormat="1" ht="409.6" customHeight="1" x14ac:dyDescent="1.75">
      <c r="A178" s="382"/>
      <c r="B178" s="384"/>
      <c r="C178" s="385"/>
      <c r="D178" s="377"/>
      <c r="E178" s="377"/>
      <c r="F178" s="377"/>
      <c r="G178" s="377"/>
      <c r="H178" s="377"/>
      <c r="I178" s="377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  <c r="OO178" s="35"/>
      <c r="OP178" s="35"/>
      <c r="OQ178" s="35"/>
      <c r="OR178" s="35"/>
      <c r="OS178" s="35"/>
      <c r="OT178" s="35"/>
      <c r="OU178" s="35"/>
      <c r="OV178" s="35"/>
      <c r="OW178" s="35"/>
      <c r="OX178" s="35"/>
      <c r="OY178" s="35"/>
      <c r="OZ178" s="35"/>
      <c r="PA178" s="35"/>
      <c r="PB178" s="35"/>
      <c r="PC178" s="35"/>
      <c r="PD178" s="35"/>
      <c r="PE178" s="35"/>
      <c r="PF178" s="35"/>
      <c r="PG178" s="35"/>
      <c r="PH178" s="35"/>
      <c r="PI178" s="35"/>
      <c r="PJ178" s="35"/>
      <c r="PK178" s="35"/>
      <c r="PL178" s="35"/>
      <c r="PM178" s="35"/>
      <c r="PN178" s="35"/>
      <c r="PO178" s="35"/>
      <c r="PP178" s="35"/>
      <c r="PQ178" s="35"/>
      <c r="PR178" s="35"/>
      <c r="PS178" s="35"/>
      <c r="PT178" s="35"/>
      <c r="PU178" s="35"/>
      <c r="PV178" s="35"/>
      <c r="PW178" s="35"/>
      <c r="PX178" s="35"/>
      <c r="PY178" s="35"/>
      <c r="PZ178" s="35"/>
      <c r="QA178" s="35"/>
      <c r="QB178" s="35"/>
      <c r="QC178" s="35"/>
      <c r="QD178" s="35"/>
      <c r="QE178" s="35"/>
      <c r="QF178" s="35"/>
      <c r="QG178" s="35"/>
      <c r="QH178" s="35"/>
      <c r="QI178" s="35"/>
      <c r="QJ178" s="35"/>
      <c r="QK178" s="35"/>
      <c r="QL178" s="35"/>
      <c r="QM178" s="35"/>
      <c r="QN178" s="35"/>
      <c r="QO178" s="35"/>
      <c r="QP178" s="35"/>
      <c r="QQ178" s="35"/>
      <c r="QR178" s="35"/>
      <c r="QS178" s="35"/>
      <c r="QT178" s="35"/>
      <c r="QU178" s="35"/>
      <c r="QV178" s="35"/>
      <c r="QW178" s="35"/>
      <c r="QX178" s="35"/>
      <c r="QY178" s="35"/>
      <c r="QZ178" s="35"/>
      <c r="RA178" s="35"/>
      <c r="RB178" s="35"/>
      <c r="RC178" s="35"/>
      <c r="RD178" s="35"/>
      <c r="RE178" s="35"/>
      <c r="RF178" s="35"/>
      <c r="RG178" s="35"/>
      <c r="RH178" s="35"/>
      <c r="RI178" s="35"/>
      <c r="RJ178" s="35"/>
      <c r="RK178" s="35"/>
      <c r="RL178" s="35"/>
      <c r="RM178" s="35"/>
      <c r="RN178" s="35"/>
      <c r="RO178" s="35"/>
      <c r="RP178" s="35"/>
      <c r="RQ178" s="35"/>
      <c r="RR178" s="35"/>
      <c r="RS178" s="35"/>
      <c r="RT178" s="35"/>
      <c r="RU178" s="35"/>
      <c r="RV178" s="35"/>
      <c r="RW178" s="35"/>
      <c r="RX178" s="35"/>
      <c r="RY178" s="35"/>
      <c r="RZ178" s="35"/>
      <c r="SA178" s="35"/>
      <c r="SB178" s="35"/>
      <c r="SC178" s="35"/>
      <c r="SD178" s="35"/>
      <c r="SE178" s="35"/>
      <c r="SF178" s="35"/>
      <c r="SG178" s="35"/>
      <c r="SH178" s="35"/>
      <c r="SI178" s="35"/>
      <c r="SJ178" s="35"/>
      <c r="SK178" s="35"/>
      <c r="SL178" s="35"/>
      <c r="SM178" s="35"/>
      <c r="SN178" s="35"/>
      <c r="SO178" s="35"/>
      <c r="SP178" s="35"/>
      <c r="SQ178" s="35"/>
      <c r="SR178" s="35"/>
      <c r="SS178" s="35"/>
      <c r="ST178" s="35"/>
      <c r="SU178" s="35"/>
      <c r="SV178" s="35"/>
      <c r="SW178" s="35"/>
      <c r="SX178" s="35"/>
      <c r="SY178" s="35"/>
      <c r="SZ178" s="35"/>
      <c r="TA178" s="35"/>
      <c r="TB178" s="35"/>
      <c r="TC178" s="35"/>
      <c r="TD178" s="35"/>
      <c r="TE178" s="35"/>
      <c r="TF178" s="35"/>
      <c r="TG178" s="35"/>
      <c r="TH178" s="35"/>
      <c r="TI178" s="35"/>
      <c r="TJ178" s="35"/>
      <c r="TK178" s="35"/>
      <c r="TL178" s="35"/>
      <c r="TM178" s="35"/>
      <c r="TN178" s="35"/>
      <c r="TO178" s="35"/>
      <c r="TP178" s="35"/>
      <c r="TQ178" s="35"/>
      <c r="TR178" s="35"/>
      <c r="TS178" s="35"/>
      <c r="TT178" s="35"/>
      <c r="TU178" s="35"/>
      <c r="TV178" s="35"/>
      <c r="TW178" s="35"/>
      <c r="TX178" s="35"/>
      <c r="TY178" s="35"/>
      <c r="TZ178" s="35"/>
      <c r="UA178" s="35"/>
      <c r="UB178" s="35"/>
      <c r="UC178" s="35"/>
      <c r="UD178" s="35"/>
      <c r="UE178" s="35"/>
      <c r="UF178" s="35"/>
      <c r="UG178" s="35"/>
      <c r="UH178" s="35"/>
      <c r="UI178" s="35"/>
      <c r="UJ178" s="35"/>
      <c r="UK178" s="35"/>
      <c r="UL178" s="35"/>
      <c r="UM178" s="35"/>
      <c r="UN178" s="35"/>
      <c r="UO178" s="35"/>
      <c r="UP178" s="35"/>
    </row>
    <row r="179" spans="1:562" s="36" customFormat="1" ht="216" customHeight="1" x14ac:dyDescent="1.75">
      <c r="A179" s="382"/>
      <c r="B179" s="384"/>
      <c r="C179" s="385"/>
      <c r="D179" s="377"/>
      <c r="E179" s="377"/>
      <c r="F179" s="377"/>
      <c r="G179" s="377"/>
      <c r="H179" s="377"/>
      <c r="I179" s="377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5"/>
      <c r="JL179" s="35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5"/>
      <c r="KJ179" s="35"/>
      <c r="KK179" s="35"/>
      <c r="KL179" s="35"/>
      <c r="KM179" s="35"/>
      <c r="KN179" s="35"/>
      <c r="KO179" s="35"/>
      <c r="KP179" s="35"/>
      <c r="KQ179" s="35"/>
      <c r="KR179" s="35"/>
      <c r="KS179" s="35"/>
      <c r="KT179" s="35"/>
      <c r="KU179" s="35"/>
      <c r="KV179" s="35"/>
      <c r="KW179" s="35"/>
      <c r="KX179" s="35"/>
      <c r="KY179" s="35"/>
      <c r="KZ179" s="35"/>
      <c r="LA179" s="35"/>
      <c r="LB179" s="35"/>
      <c r="LC179" s="35"/>
      <c r="LD179" s="35"/>
      <c r="LE179" s="35"/>
      <c r="LF179" s="35"/>
      <c r="LG179" s="35"/>
      <c r="LH179" s="35"/>
      <c r="LI179" s="35"/>
      <c r="LJ179" s="35"/>
      <c r="LK179" s="35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5"/>
      <c r="MO179" s="35"/>
      <c r="MP179" s="35"/>
      <c r="MQ179" s="35"/>
      <c r="MR179" s="35"/>
      <c r="MS179" s="35"/>
      <c r="MT179" s="35"/>
      <c r="MU179" s="35"/>
      <c r="MV179" s="35"/>
      <c r="MW179" s="35"/>
      <c r="MX179" s="35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5"/>
      <c r="NS179" s="35"/>
      <c r="NT179" s="35"/>
      <c r="NU179" s="35"/>
      <c r="NV179" s="35"/>
      <c r="NW179" s="35"/>
      <c r="NX179" s="35"/>
      <c r="NY179" s="35"/>
      <c r="NZ179" s="35"/>
      <c r="OA179" s="35"/>
      <c r="OB179" s="35"/>
      <c r="OC179" s="35"/>
      <c r="OD179" s="35"/>
      <c r="OE179" s="35"/>
      <c r="OF179" s="35"/>
      <c r="OG179" s="35"/>
      <c r="OH179" s="35"/>
      <c r="OI179" s="35"/>
      <c r="OJ179" s="35"/>
      <c r="OK179" s="35"/>
      <c r="OL179" s="35"/>
      <c r="OM179" s="35"/>
      <c r="ON179" s="35"/>
      <c r="OO179" s="35"/>
      <c r="OP179" s="35"/>
      <c r="OQ179" s="35"/>
      <c r="OR179" s="35"/>
      <c r="OS179" s="35"/>
      <c r="OT179" s="35"/>
      <c r="OU179" s="35"/>
      <c r="OV179" s="35"/>
      <c r="OW179" s="35"/>
      <c r="OX179" s="35"/>
      <c r="OY179" s="35"/>
      <c r="OZ179" s="35"/>
      <c r="PA179" s="35"/>
      <c r="PB179" s="35"/>
      <c r="PC179" s="35"/>
      <c r="PD179" s="35"/>
      <c r="PE179" s="35"/>
      <c r="PF179" s="35"/>
      <c r="PG179" s="35"/>
      <c r="PH179" s="35"/>
      <c r="PI179" s="35"/>
      <c r="PJ179" s="35"/>
      <c r="PK179" s="35"/>
      <c r="PL179" s="35"/>
      <c r="PM179" s="35"/>
      <c r="PN179" s="35"/>
      <c r="PO179" s="35"/>
      <c r="PP179" s="35"/>
      <c r="PQ179" s="35"/>
      <c r="PR179" s="35"/>
      <c r="PS179" s="35"/>
      <c r="PT179" s="35"/>
      <c r="PU179" s="35"/>
      <c r="PV179" s="35"/>
      <c r="PW179" s="35"/>
      <c r="PX179" s="35"/>
      <c r="PY179" s="35"/>
      <c r="PZ179" s="35"/>
      <c r="QA179" s="35"/>
      <c r="QB179" s="35"/>
      <c r="QC179" s="35"/>
      <c r="QD179" s="35"/>
      <c r="QE179" s="35"/>
      <c r="QF179" s="35"/>
      <c r="QG179" s="35"/>
      <c r="QH179" s="35"/>
      <c r="QI179" s="35"/>
      <c r="QJ179" s="35"/>
      <c r="QK179" s="35"/>
      <c r="QL179" s="35"/>
      <c r="QM179" s="35"/>
      <c r="QN179" s="35"/>
      <c r="QO179" s="35"/>
      <c r="QP179" s="35"/>
      <c r="QQ179" s="35"/>
      <c r="QR179" s="35"/>
      <c r="QS179" s="35"/>
      <c r="QT179" s="35"/>
      <c r="QU179" s="35"/>
      <c r="QV179" s="35"/>
      <c r="QW179" s="35"/>
      <c r="QX179" s="35"/>
      <c r="QY179" s="35"/>
      <c r="QZ179" s="35"/>
      <c r="RA179" s="35"/>
      <c r="RB179" s="35"/>
      <c r="RC179" s="35"/>
      <c r="RD179" s="35"/>
      <c r="RE179" s="35"/>
      <c r="RF179" s="35"/>
      <c r="RG179" s="35"/>
      <c r="RH179" s="35"/>
      <c r="RI179" s="35"/>
      <c r="RJ179" s="35"/>
      <c r="RK179" s="35"/>
      <c r="RL179" s="35"/>
      <c r="RM179" s="35"/>
      <c r="RN179" s="35"/>
      <c r="RO179" s="35"/>
      <c r="RP179" s="35"/>
      <c r="RQ179" s="35"/>
      <c r="RR179" s="35"/>
      <c r="RS179" s="35"/>
      <c r="RT179" s="35"/>
      <c r="RU179" s="35"/>
      <c r="RV179" s="35"/>
      <c r="RW179" s="35"/>
      <c r="RX179" s="35"/>
      <c r="RY179" s="35"/>
      <c r="RZ179" s="35"/>
      <c r="SA179" s="35"/>
      <c r="SB179" s="35"/>
      <c r="SC179" s="35"/>
      <c r="SD179" s="35"/>
      <c r="SE179" s="35"/>
      <c r="SF179" s="35"/>
      <c r="SG179" s="35"/>
      <c r="SH179" s="35"/>
      <c r="SI179" s="35"/>
      <c r="SJ179" s="35"/>
      <c r="SK179" s="35"/>
      <c r="SL179" s="35"/>
      <c r="SM179" s="35"/>
      <c r="SN179" s="35"/>
      <c r="SO179" s="35"/>
      <c r="SP179" s="35"/>
      <c r="SQ179" s="35"/>
      <c r="SR179" s="35"/>
      <c r="SS179" s="35"/>
      <c r="ST179" s="35"/>
      <c r="SU179" s="35"/>
      <c r="SV179" s="35"/>
      <c r="SW179" s="35"/>
      <c r="SX179" s="35"/>
      <c r="SY179" s="35"/>
      <c r="SZ179" s="35"/>
      <c r="TA179" s="35"/>
      <c r="TB179" s="35"/>
      <c r="TC179" s="35"/>
      <c r="TD179" s="35"/>
      <c r="TE179" s="35"/>
      <c r="TF179" s="35"/>
      <c r="TG179" s="35"/>
      <c r="TH179" s="35"/>
      <c r="TI179" s="35"/>
      <c r="TJ179" s="35"/>
      <c r="TK179" s="35"/>
      <c r="TL179" s="35"/>
      <c r="TM179" s="35"/>
      <c r="TN179" s="35"/>
      <c r="TO179" s="35"/>
      <c r="TP179" s="35"/>
      <c r="TQ179" s="35"/>
      <c r="TR179" s="35"/>
      <c r="TS179" s="35"/>
      <c r="TT179" s="35"/>
      <c r="TU179" s="35"/>
      <c r="TV179" s="35"/>
      <c r="TW179" s="35"/>
      <c r="TX179" s="35"/>
      <c r="TY179" s="35"/>
      <c r="TZ179" s="35"/>
      <c r="UA179" s="35"/>
      <c r="UB179" s="35"/>
      <c r="UC179" s="35"/>
      <c r="UD179" s="35"/>
      <c r="UE179" s="35"/>
      <c r="UF179" s="35"/>
      <c r="UG179" s="35"/>
      <c r="UH179" s="35"/>
      <c r="UI179" s="35"/>
      <c r="UJ179" s="35"/>
      <c r="UK179" s="35"/>
      <c r="UL179" s="35"/>
      <c r="UM179" s="35"/>
      <c r="UN179" s="35"/>
      <c r="UO179" s="35"/>
      <c r="UP179" s="35"/>
    </row>
    <row r="180" spans="1:562" s="36" customFormat="1" ht="409.6" customHeight="1" x14ac:dyDescent="1.75">
      <c r="A180" s="382"/>
      <c r="B180" s="384"/>
      <c r="C180" s="385"/>
      <c r="D180" s="377"/>
      <c r="E180" s="377"/>
      <c r="F180" s="377"/>
      <c r="G180" s="377"/>
      <c r="H180" s="377"/>
      <c r="I180" s="377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5"/>
      <c r="JL180" s="35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5"/>
      <c r="KJ180" s="35"/>
      <c r="KK180" s="35"/>
      <c r="KL180" s="35"/>
      <c r="KM180" s="35"/>
      <c r="KN180" s="35"/>
      <c r="KO180" s="35"/>
      <c r="KP180" s="35"/>
      <c r="KQ180" s="35"/>
      <c r="KR180" s="35"/>
      <c r="KS180" s="35"/>
      <c r="KT180" s="35"/>
      <c r="KU180" s="35"/>
      <c r="KV180" s="35"/>
      <c r="KW180" s="35"/>
      <c r="KX180" s="35"/>
      <c r="KY180" s="35"/>
      <c r="KZ180" s="35"/>
      <c r="LA180" s="35"/>
      <c r="LB180" s="35"/>
      <c r="LC180" s="35"/>
      <c r="LD180" s="35"/>
      <c r="LE180" s="35"/>
      <c r="LF180" s="35"/>
      <c r="LG180" s="35"/>
      <c r="LH180" s="35"/>
      <c r="LI180" s="35"/>
      <c r="LJ180" s="35"/>
      <c r="LK180" s="35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5"/>
      <c r="MO180" s="35"/>
      <c r="MP180" s="35"/>
      <c r="MQ180" s="35"/>
      <c r="MR180" s="35"/>
      <c r="MS180" s="35"/>
      <c r="MT180" s="35"/>
      <c r="MU180" s="35"/>
      <c r="MV180" s="35"/>
      <c r="MW180" s="35"/>
      <c r="MX180" s="35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5"/>
      <c r="NS180" s="35"/>
      <c r="NT180" s="35"/>
      <c r="NU180" s="35"/>
      <c r="NV180" s="35"/>
      <c r="NW180" s="35"/>
      <c r="NX180" s="35"/>
      <c r="NY180" s="35"/>
      <c r="NZ180" s="35"/>
      <c r="OA180" s="35"/>
      <c r="OB180" s="35"/>
      <c r="OC180" s="35"/>
      <c r="OD180" s="35"/>
      <c r="OE180" s="35"/>
      <c r="OF180" s="35"/>
      <c r="OG180" s="35"/>
      <c r="OH180" s="35"/>
      <c r="OI180" s="35"/>
      <c r="OJ180" s="35"/>
      <c r="OK180" s="35"/>
      <c r="OL180" s="35"/>
      <c r="OM180" s="35"/>
      <c r="ON180" s="35"/>
      <c r="OO180" s="35"/>
      <c r="OP180" s="35"/>
      <c r="OQ180" s="35"/>
      <c r="OR180" s="35"/>
      <c r="OS180" s="35"/>
      <c r="OT180" s="35"/>
      <c r="OU180" s="35"/>
      <c r="OV180" s="35"/>
      <c r="OW180" s="35"/>
      <c r="OX180" s="35"/>
      <c r="OY180" s="35"/>
      <c r="OZ180" s="35"/>
      <c r="PA180" s="35"/>
      <c r="PB180" s="35"/>
      <c r="PC180" s="35"/>
      <c r="PD180" s="35"/>
      <c r="PE180" s="35"/>
      <c r="PF180" s="35"/>
      <c r="PG180" s="35"/>
      <c r="PH180" s="35"/>
      <c r="PI180" s="35"/>
      <c r="PJ180" s="35"/>
      <c r="PK180" s="35"/>
      <c r="PL180" s="35"/>
      <c r="PM180" s="35"/>
      <c r="PN180" s="35"/>
      <c r="PO180" s="35"/>
      <c r="PP180" s="35"/>
      <c r="PQ180" s="35"/>
      <c r="PR180" s="35"/>
      <c r="PS180" s="35"/>
      <c r="PT180" s="35"/>
      <c r="PU180" s="35"/>
      <c r="PV180" s="35"/>
      <c r="PW180" s="35"/>
      <c r="PX180" s="35"/>
      <c r="PY180" s="35"/>
      <c r="PZ180" s="35"/>
      <c r="QA180" s="35"/>
      <c r="QB180" s="35"/>
      <c r="QC180" s="35"/>
      <c r="QD180" s="35"/>
      <c r="QE180" s="35"/>
      <c r="QF180" s="35"/>
      <c r="QG180" s="35"/>
      <c r="QH180" s="35"/>
      <c r="QI180" s="35"/>
      <c r="QJ180" s="35"/>
      <c r="QK180" s="35"/>
      <c r="QL180" s="35"/>
      <c r="QM180" s="35"/>
      <c r="QN180" s="35"/>
      <c r="QO180" s="35"/>
      <c r="QP180" s="35"/>
      <c r="QQ180" s="35"/>
      <c r="QR180" s="35"/>
      <c r="QS180" s="35"/>
      <c r="QT180" s="35"/>
      <c r="QU180" s="35"/>
      <c r="QV180" s="35"/>
      <c r="QW180" s="35"/>
      <c r="QX180" s="35"/>
      <c r="QY180" s="35"/>
      <c r="QZ180" s="35"/>
      <c r="RA180" s="35"/>
      <c r="RB180" s="35"/>
      <c r="RC180" s="35"/>
      <c r="RD180" s="35"/>
      <c r="RE180" s="35"/>
      <c r="RF180" s="35"/>
      <c r="RG180" s="35"/>
      <c r="RH180" s="35"/>
      <c r="RI180" s="35"/>
      <c r="RJ180" s="35"/>
      <c r="RK180" s="35"/>
      <c r="RL180" s="35"/>
      <c r="RM180" s="35"/>
      <c r="RN180" s="35"/>
      <c r="RO180" s="35"/>
      <c r="RP180" s="35"/>
      <c r="RQ180" s="35"/>
      <c r="RR180" s="35"/>
      <c r="RS180" s="35"/>
      <c r="RT180" s="35"/>
      <c r="RU180" s="35"/>
      <c r="RV180" s="35"/>
      <c r="RW180" s="35"/>
      <c r="RX180" s="35"/>
      <c r="RY180" s="35"/>
      <c r="RZ180" s="35"/>
      <c r="SA180" s="35"/>
      <c r="SB180" s="35"/>
      <c r="SC180" s="35"/>
      <c r="SD180" s="35"/>
      <c r="SE180" s="35"/>
      <c r="SF180" s="35"/>
      <c r="SG180" s="35"/>
      <c r="SH180" s="35"/>
      <c r="SI180" s="35"/>
      <c r="SJ180" s="35"/>
      <c r="SK180" s="35"/>
      <c r="SL180" s="35"/>
      <c r="SM180" s="35"/>
      <c r="SN180" s="35"/>
      <c r="SO180" s="35"/>
      <c r="SP180" s="35"/>
      <c r="SQ180" s="35"/>
      <c r="SR180" s="35"/>
      <c r="SS180" s="35"/>
      <c r="ST180" s="35"/>
      <c r="SU180" s="35"/>
      <c r="SV180" s="35"/>
      <c r="SW180" s="35"/>
      <c r="SX180" s="35"/>
      <c r="SY180" s="35"/>
      <c r="SZ180" s="35"/>
      <c r="TA180" s="35"/>
      <c r="TB180" s="35"/>
      <c r="TC180" s="35"/>
      <c r="TD180" s="35"/>
      <c r="TE180" s="35"/>
      <c r="TF180" s="35"/>
      <c r="TG180" s="35"/>
      <c r="TH180" s="35"/>
      <c r="TI180" s="35"/>
      <c r="TJ180" s="35"/>
      <c r="TK180" s="35"/>
      <c r="TL180" s="35"/>
      <c r="TM180" s="35"/>
      <c r="TN180" s="35"/>
      <c r="TO180" s="35"/>
      <c r="TP180" s="35"/>
      <c r="TQ180" s="35"/>
      <c r="TR180" s="35"/>
      <c r="TS180" s="35"/>
      <c r="TT180" s="35"/>
      <c r="TU180" s="35"/>
      <c r="TV180" s="35"/>
      <c r="TW180" s="35"/>
      <c r="TX180" s="35"/>
      <c r="TY180" s="35"/>
      <c r="TZ180" s="35"/>
      <c r="UA180" s="35"/>
      <c r="UB180" s="35"/>
      <c r="UC180" s="35"/>
      <c r="UD180" s="35"/>
      <c r="UE180" s="35"/>
      <c r="UF180" s="35"/>
      <c r="UG180" s="35"/>
      <c r="UH180" s="35"/>
      <c r="UI180" s="35"/>
      <c r="UJ180" s="35"/>
      <c r="UK180" s="35"/>
      <c r="UL180" s="35"/>
      <c r="UM180" s="35"/>
      <c r="UN180" s="35"/>
      <c r="UO180" s="35"/>
      <c r="UP180" s="35"/>
    </row>
    <row r="181" spans="1:562" s="36" customFormat="1" ht="405" customHeight="1" x14ac:dyDescent="1.75">
      <c r="A181" s="382"/>
      <c r="B181" s="384"/>
      <c r="C181" s="385"/>
      <c r="D181" s="377"/>
      <c r="E181" s="377"/>
      <c r="F181" s="377"/>
      <c r="G181" s="377"/>
      <c r="H181" s="377"/>
      <c r="I181" s="377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5"/>
      <c r="JL181" s="35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5"/>
      <c r="KJ181" s="35"/>
      <c r="KK181" s="35"/>
      <c r="KL181" s="35"/>
      <c r="KM181" s="35"/>
      <c r="KN181" s="35"/>
      <c r="KO181" s="35"/>
      <c r="KP181" s="35"/>
      <c r="KQ181" s="35"/>
      <c r="KR181" s="35"/>
      <c r="KS181" s="35"/>
      <c r="KT181" s="35"/>
      <c r="KU181" s="35"/>
      <c r="KV181" s="35"/>
      <c r="KW181" s="35"/>
      <c r="KX181" s="35"/>
      <c r="KY181" s="35"/>
      <c r="KZ181" s="35"/>
      <c r="LA181" s="35"/>
      <c r="LB181" s="35"/>
      <c r="LC181" s="35"/>
      <c r="LD181" s="35"/>
      <c r="LE181" s="35"/>
      <c r="LF181" s="35"/>
      <c r="LG181" s="35"/>
      <c r="LH181" s="35"/>
      <c r="LI181" s="35"/>
      <c r="LJ181" s="35"/>
      <c r="LK181" s="35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  <c r="ML181" s="35"/>
      <c r="MM181" s="35"/>
      <c r="MN181" s="35"/>
      <c r="MO181" s="35"/>
      <c r="MP181" s="35"/>
      <c r="MQ181" s="35"/>
      <c r="MR181" s="35"/>
      <c r="MS181" s="35"/>
      <c r="MT181" s="35"/>
      <c r="MU181" s="35"/>
      <c r="MV181" s="35"/>
      <c r="MW181" s="35"/>
      <c r="MX181" s="35"/>
      <c r="MY181" s="35"/>
      <c r="MZ181" s="35"/>
      <c r="NA181" s="35"/>
      <c r="NB181" s="35"/>
      <c r="NC181" s="35"/>
      <c r="ND181" s="35"/>
      <c r="NE181" s="35"/>
      <c r="NF181" s="35"/>
      <c r="NG181" s="35"/>
      <c r="NH181" s="35"/>
      <c r="NI181" s="35"/>
      <c r="NJ181" s="35"/>
      <c r="NK181" s="35"/>
      <c r="NL181" s="35"/>
      <c r="NM181" s="35"/>
      <c r="NN181" s="35"/>
      <c r="NO181" s="35"/>
      <c r="NP181" s="35"/>
      <c r="NQ181" s="35"/>
      <c r="NR181" s="35"/>
      <c r="NS181" s="35"/>
      <c r="NT181" s="35"/>
      <c r="NU181" s="35"/>
      <c r="NV181" s="35"/>
      <c r="NW181" s="35"/>
      <c r="NX181" s="35"/>
      <c r="NY181" s="35"/>
      <c r="NZ181" s="35"/>
      <c r="OA181" s="35"/>
      <c r="OB181" s="35"/>
      <c r="OC181" s="35"/>
      <c r="OD181" s="35"/>
      <c r="OE181" s="35"/>
      <c r="OF181" s="35"/>
      <c r="OG181" s="35"/>
      <c r="OH181" s="35"/>
      <c r="OI181" s="35"/>
      <c r="OJ181" s="35"/>
      <c r="OK181" s="35"/>
      <c r="OL181" s="35"/>
      <c r="OM181" s="35"/>
      <c r="ON181" s="35"/>
      <c r="OO181" s="35"/>
      <c r="OP181" s="35"/>
      <c r="OQ181" s="35"/>
      <c r="OR181" s="35"/>
      <c r="OS181" s="35"/>
      <c r="OT181" s="35"/>
      <c r="OU181" s="35"/>
      <c r="OV181" s="35"/>
      <c r="OW181" s="35"/>
      <c r="OX181" s="35"/>
      <c r="OY181" s="35"/>
      <c r="OZ181" s="35"/>
      <c r="PA181" s="35"/>
      <c r="PB181" s="35"/>
      <c r="PC181" s="35"/>
      <c r="PD181" s="35"/>
      <c r="PE181" s="35"/>
      <c r="PF181" s="35"/>
      <c r="PG181" s="35"/>
      <c r="PH181" s="35"/>
      <c r="PI181" s="35"/>
      <c r="PJ181" s="35"/>
      <c r="PK181" s="35"/>
      <c r="PL181" s="35"/>
      <c r="PM181" s="35"/>
      <c r="PN181" s="35"/>
      <c r="PO181" s="35"/>
      <c r="PP181" s="35"/>
      <c r="PQ181" s="35"/>
      <c r="PR181" s="35"/>
      <c r="PS181" s="35"/>
      <c r="PT181" s="35"/>
      <c r="PU181" s="35"/>
      <c r="PV181" s="35"/>
      <c r="PW181" s="35"/>
      <c r="PX181" s="35"/>
      <c r="PY181" s="35"/>
      <c r="PZ181" s="35"/>
      <c r="QA181" s="35"/>
      <c r="QB181" s="35"/>
      <c r="QC181" s="35"/>
      <c r="QD181" s="35"/>
      <c r="QE181" s="35"/>
      <c r="QF181" s="35"/>
      <c r="QG181" s="35"/>
      <c r="QH181" s="35"/>
      <c r="QI181" s="35"/>
      <c r="QJ181" s="35"/>
      <c r="QK181" s="35"/>
      <c r="QL181" s="35"/>
      <c r="QM181" s="35"/>
      <c r="QN181" s="35"/>
      <c r="QO181" s="35"/>
      <c r="QP181" s="35"/>
      <c r="QQ181" s="35"/>
      <c r="QR181" s="35"/>
      <c r="QS181" s="35"/>
      <c r="QT181" s="35"/>
      <c r="QU181" s="35"/>
      <c r="QV181" s="35"/>
      <c r="QW181" s="35"/>
      <c r="QX181" s="35"/>
      <c r="QY181" s="35"/>
      <c r="QZ181" s="35"/>
      <c r="RA181" s="35"/>
      <c r="RB181" s="35"/>
      <c r="RC181" s="35"/>
      <c r="RD181" s="35"/>
      <c r="RE181" s="35"/>
      <c r="RF181" s="35"/>
      <c r="RG181" s="35"/>
      <c r="RH181" s="35"/>
      <c r="RI181" s="35"/>
      <c r="RJ181" s="35"/>
      <c r="RK181" s="35"/>
      <c r="RL181" s="35"/>
      <c r="RM181" s="35"/>
      <c r="RN181" s="35"/>
      <c r="RO181" s="35"/>
      <c r="RP181" s="35"/>
      <c r="RQ181" s="35"/>
      <c r="RR181" s="35"/>
      <c r="RS181" s="35"/>
      <c r="RT181" s="35"/>
      <c r="RU181" s="35"/>
      <c r="RV181" s="35"/>
      <c r="RW181" s="35"/>
      <c r="RX181" s="35"/>
      <c r="RY181" s="35"/>
      <c r="RZ181" s="35"/>
      <c r="SA181" s="35"/>
      <c r="SB181" s="35"/>
      <c r="SC181" s="35"/>
      <c r="SD181" s="35"/>
      <c r="SE181" s="35"/>
      <c r="SF181" s="35"/>
      <c r="SG181" s="35"/>
      <c r="SH181" s="35"/>
      <c r="SI181" s="35"/>
      <c r="SJ181" s="35"/>
      <c r="SK181" s="35"/>
      <c r="SL181" s="35"/>
      <c r="SM181" s="35"/>
      <c r="SN181" s="35"/>
      <c r="SO181" s="35"/>
      <c r="SP181" s="35"/>
      <c r="SQ181" s="35"/>
      <c r="SR181" s="35"/>
      <c r="SS181" s="35"/>
      <c r="ST181" s="35"/>
      <c r="SU181" s="35"/>
      <c r="SV181" s="35"/>
      <c r="SW181" s="35"/>
      <c r="SX181" s="35"/>
      <c r="SY181" s="35"/>
      <c r="SZ181" s="35"/>
      <c r="TA181" s="35"/>
      <c r="TB181" s="35"/>
      <c r="TC181" s="35"/>
      <c r="TD181" s="35"/>
      <c r="TE181" s="35"/>
      <c r="TF181" s="35"/>
      <c r="TG181" s="35"/>
      <c r="TH181" s="35"/>
      <c r="TI181" s="35"/>
      <c r="TJ181" s="35"/>
      <c r="TK181" s="35"/>
      <c r="TL181" s="35"/>
      <c r="TM181" s="35"/>
      <c r="TN181" s="35"/>
      <c r="TO181" s="35"/>
      <c r="TP181" s="35"/>
      <c r="TQ181" s="35"/>
      <c r="TR181" s="35"/>
      <c r="TS181" s="35"/>
      <c r="TT181" s="35"/>
      <c r="TU181" s="35"/>
      <c r="TV181" s="35"/>
      <c r="TW181" s="35"/>
      <c r="TX181" s="35"/>
      <c r="TY181" s="35"/>
      <c r="TZ181" s="35"/>
      <c r="UA181" s="35"/>
      <c r="UB181" s="35"/>
      <c r="UC181" s="35"/>
      <c r="UD181" s="35"/>
      <c r="UE181" s="35"/>
      <c r="UF181" s="35"/>
      <c r="UG181" s="35"/>
      <c r="UH181" s="35"/>
      <c r="UI181" s="35"/>
      <c r="UJ181" s="35"/>
      <c r="UK181" s="35"/>
      <c r="UL181" s="35"/>
      <c r="UM181" s="35"/>
      <c r="UN181" s="35"/>
      <c r="UO181" s="35"/>
      <c r="UP181" s="35"/>
    </row>
    <row r="182" spans="1:562" s="36" customFormat="1" ht="57" customHeight="1" x14ac:dyDescent="1.75">
      <c r="A182" s="383"/>
      <c r="B182" s="386"/>
      <c r="C182" s="387"/>
      <c r="D182" s="378"/>
      <c r="E182" s="378"/>
      <c r="F182" s="378"/>
      <c r="G182" s="378"/>
      <c r="H182" s="378"/>
      <c r="I182" s="378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5"/>
      <c r="JL182" s="35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5"/>
      <c r="KJ182" s="35"/>
      <c r="KK182" s="35"/>
      <c r="KL182" s="35"/>
      <c r="KM182" s="35"/>
      <c r="KN182" s="35"/>
      <c r="KO182" s="35"/>
      <c r="KP182" s="35"/>
      <c r="KQ182" s="35"/>
      <c r="KR182" s="35"/>
      <c r="KS182" s="35"/>
      <c r="KT182" s="35"/>
      <c r="KU182" s="35"/>
      <c r="KV182" s="35"/>
      <c r="KW182" s="35"/>
      <c r="KX182" s="35"/>
      <c r="KY182" s="35"/>
      <c r="KZ182" s="35"/>
      <c r="LA182" s="35"/>
      <c r="LB182" s="35"/>
      <c r="LC182" s="35"/>
      <c r="LD182" s="35"/>
      <c r="LE182" s="35"/>
      <c r="LF182" s="35"/>
      <c r="LG182" s="35"/>
      <c r="LH182" s="35"/>
      <c r="LI182" s="35"/>
      <c r="LJ182" s="35"/>
      <c r="LK182" s="35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5"/>
      <c r="MO182" s="35"/>
      <c r="MP182" s="35"/>
      <c r="MQ182" s="35"/>
      <c r="MR182" s="35"/>
      <c r="MS182" s="35"/>
      <c r="MT182" s="35"/>
      <c r="MU182" s="35"/>
      <c r="MV182" s="35"/>
      <c r="MW182" s="35"/>
      <c r="MX182" s="35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5"/>
      <c r="NS182" s="35"/>
      <c r="NT182" s="35"/>
      <c r="NU182" s="35"/>
      <c r="NV182" s="35"/>
      <c r="NW182" s="35"/>
      <c r="NX182" s="35"/>
      <c r="NY182" s="35"/>
      <c r="NZ182" s="35"/>
      <c r="OA182" s="35"/>
      <c r="OB182" s="35"/>
      <c r="OC182" s="35"/>
      <c r="OD182" s="35"/>
      <c r="OE182" s="35"/>
      <c r="OF182" s="35"/>
      <c r="OG182" s="35"/>
      <c r="OH182" s="35"/>
      <c r="OI182" s="35"/>
      <c r="OJ182" s="35"/>
      <c r="OK182" s="35"/>
      <c r="OL182" s="35"/>
      <c r="OM182" s="35"/>
      <c r="ON182" s="35"/>
      <c r="OO182" s="35"/>
      <c r="OP182" s="35"/>
      <c r="OQ182" s="35"/>
      <c r="OR182" s="35"/>
      <c r="OS182" s="35"/>
      <c r="OT182" s="35"/>
      <c r="OU182" s="35"/>
      <c r="OV182" s="35"/>
      <c r="OW182" s="35"/>
      <c r="OX182" s="35"/>
      <c r="OY182" s="35"/>
      <c r="OZ182" s="35"/>
      <c r="PA182" s="35"/>
      <c r="PB182" s="35"/>
      <c r="PC182" s="35"/>
      <c r="PD182" s="35"/>
      <c r="PE182" s="35"/>
      <c r="PF182" s="35"/>
      <c r="PG182" s="35"/>
      <c r="PH182" s="35"/>
      <c r="PI182" s="35"/>
      <c r="PJ182" s="35"/>
      <c r="PK182" s="35"/>
      <c r="PL182" s="35"/>
      <c r="PM182" s="35"/>
      <c r="PN182" s="35"/>
      <c r="PO182" s="35"/>
      <c r="PP182" s="35"/>
      <c r="PQ182" s="35"/>
      <c r="PR182" s="35"/>
      <c r="PS182" s="35"/>
      <c r="PT182" s="35"/>
      <c r="PU182" s="35"/>
      <c r="PV182" s="35"/>
      <c r="PW182" s="35"/>
      <c r="PX182" s="35"/>
      <c r="PY182" s="35"/>
      <c r="PZ182" s="35"/>
      <c r="QA182" s="35"/>
      <c r="QB182" s="35"/>
      <c r="QC182" s="35"/>
      <c r="QD182" s="35"/>
      <c r="QE182" s="35"/>
      <c r="QF182" s="35"/>
      <c r="QG182" s="35"/>
      <c r="QH182" s="35"/>
      <c r="QI182" s="35"/>
      <c r="QJ182" s="35"/>
      <c r="QK182" s="35"/>
      <c r="QL182" s="35"/>
      <c r="QM182" s="35"/>
      <c r="QN182" s="35"/>
      <c r="QO182" s="35"/>
      <c r="QP182" s="35"/>
      <c r="QQ182" s="35"/>
      <c r="QR182" s="35"/>
      <c r="QS182" s="35"/>
      <c r="QT182" s="35"/>
      <c r="QU182" s="35"/>
      <c r="QV182" s="35"/>
      <c r="QW182" s="35"/>
      <c r="QX182" s="35"/>
      <c r="QY182" s="35"/>
      <c r="QZ182" s="35"/>
      <c r="RA182" s="35"/>
      <c r="RB182" s="35"/>
      <c r="RC182" s="35"/>
      <c r="RD182" s="35"/>
      <c r="RE182" s="35"/>
      <c r="RF182" s="35"/>
      <c r="RG182" s="35"/>
      <c r="RH182" s="35"/>
      <c r="RI182" s="35"/>
      <c r="RJ182" s="35"/>
      <c r="RK182" s="35"/>
      <c r="RL182" s="35"/>
      <c r="RM182" s="35"/>
      <c r="RN182" s="35"/>
      <c r="RO182" s="35"/>
      <c r="RP182" s="35"/>
      <c r="RQ182" s="35"/>
      <c r="RR182" s="35"/>
      <c r="RS182" s="35"/>
      <c r="RT182" s="35"/>
      <c r="RU182" s="35"/>
      <c r="RV182" s="35"/>
      <c r="RW182" s="35"/>
      <c r="RX182" s="35"/>
      <c r="RY182" s="35"/>
      <c r="RZ182" s="35"/>
      <c r="SA182" s="35"/>
      <c r="SB182" s="35"/>
      <c r="SC182" s="35"/>
      <c r="SD182" s="35"/>
      <c r="SE182" s="35"/>
      <c r="SF182" s="35"/>
      <c r="SG182" s="35"/>
      <c r="SH182" s="35"/>
      <c r="SI182" s="35"/>
      <c r="SJ182" s="35"/>
      <c r="SK182" s="35"/>
      <c r="SL182" s="35"/>
      <c r="SM182" s="35"/>
      <c r="SN182" s="35"/>
      <c r="SO182" s="35"/>
      <c r="SP182" s="35"/>
      <c r="SQ182" s="35"/>
      <c r="SR182" s="35"/>
      <c r="SS182" s="35"/>
      <c r="ST182" s="35"/>
      <c r="SU182" s="35"/>
      <c r="SV182" s="35"/>
      <c r="SW182" s="35"/>
      <c r="SX182" s="35"/>
      <c r="SY182" s="35"/>
      <c r="SZ182" s="35"/>
      <c r="TA182" s="35"/>
      <c r="TB182" s="35"/>
      <c r="TC182" s="35"/>
      <c r="TD182" s="35"/>
      <c r="TE182" s="35"/>
      <c r="TF182" s="35"/>
      <c r="TG182" s="35"/>
      <c r="TH182" s="35"/>
      <c r="TI182" s="35"/>
      <c r="TJ182" s="35"/>
      <c r="TK182" s="35"/>
      <c r="TL182" s="35"/>
      <c r="TM182" s="35"/>
      <c r="TN182" s="35"/>
      <c r="TO182" s="35"/>
      <c r="TP182" s="35"/>
      <c r="TQ182" s="35"/>
      <c r="TR182" s="35"/>
      <c r="TS182" s="35"/>
      <c r="TT182" s="35"/>
      <c r="TU182" s="35"/>
      <c r="TV182" s="35"/>
      <c r="TW182" s="35"/>
      <c r="TX182" s="35"/>
      <c r="TY182" s="35"/>
      <c r="TZ182" s="35"/>
      <c r="UA182" s="35"/>
      <c r="UB182" s="35"/>
      <c r="UC182" s="35"/>
      <c r="UD182" s="35"/>
      <c r="UE182" s="35"/>
      <c r="UF182" s="35"/>
      <c r="UG182" s="35"/>
      <c r="UH182" s="35"/>
      <c r="UI182" s="35"/>
      <c r="UJ182" s="35"/>
      <c r="UK182" s="35"/>
      <c r="UL182" s="35"/>
      <c r="UM182" s="35"/>
      <c r="UN182" s="35"/>
      <c r="UO182" s="35"/>
      <c r="UP182" s="35"/>
    </row>
    <row r="183" spans="1:562" s="103" customFormat="1" ht="144" customHeight="1" x14ac:dyDescent="1.75">
      <c r="B183" s="351" t="s">
        <v>50</v>
      </c>
      <c r="C183" s="352"/>
      <c r="D183" s="104"/>
      <c r="G183" s="104" t="s">
        <v>134</v>
      </c>
      <c r="H183" s="104" t="s">
        <v>134</v>
      </c>
    </row>
    <row r="184" spans="1:562" s="36" customFormat="1" ht="285" customHeight="1" x14ac:dyDescent="1.75">
      <c r="A184" s="342" t="s">
        <v>144</v>
      </c>
      <c r="B184" s="379"/>
      <c r="C184" s="379"/>
      <c r="D184" s="379"/>
      <c r="E184" s="379"/>
      <c r="F184" s="379"/>
      <c r="G184" s="379"/>
      <c r="H184" s="379"/>
      <c r="I184" s="380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5"/>
      <c r="JL184" s="35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5"/>
      <c r="KJ184" s="35"/>
      <c r="KK184" s="35"/>
      <c r="KL184" s="35"/>
      <c r="KM184" s="35"/>
      <c r="KN184" s="35"/>
      <c r="KO184" s="35"/>
      <c r="KP184" s="35"/>
      <c r="KQ184" s="35"/>
      <c r="KR184" s="35"/>
      <c r="KS184" s="35"/>
      <c r="KT184" s="35"/>
      <c r="KU184" s="35"/>
      <c r="KV184" s="35"/>
      <c r="KW184" s="35"/>
      <c r="KX184" s="35"/>
      <c r="KY184" s="35"/>
      <c r="KZ184" s="35"/>
      <c r="LA184" s="35"/>
      <c r="LB184" s="35"/>
      <c r="LC184" s="35"/>
      <c r="LD184" s="35"/>
      <c r="LE184" s="35"/>
      <c r="LF184" s="35"/>
      <c r="LG184" s="35"/>
      <c r="LH184" s="35"/>
      <c r="LI184" s="35"/>
      <c r="LJ184" s="35"/>
      <c r="LK184" s="35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  <c r="ML184" s="35"/>
      <c r="MM184" s="35"/>
      <c r="MN184" s="35"/>
      <c r="MO184" s="35"/>
      <c r="MP184" s="35"/>
      <c r="MQ184" s="35"/>
      <c r="MR184" s="35"/>
      <c r="MS184" s="35"/>
      <c r="MT184" s="35"/>
      <c r="MU184" s="35"/>
      <c r="MV184" s="35"/>
      <c r="MW184" s="35"/>
      <c r="MX184" s="35"/>
      <c r="MY184" s="35"/>
      <c r="MZ184" s="35"/>
      <c r="NA184" s="35"/>
      <c r="NB184" s="35"/>
      <c r="NC184" s="35"/>
      <c r="ND184" s="35"/>
      <c r="NE184" s="35"/>
      <c r="NF184" s="35"/>
      <c r="NG184" s="35"/>
      <c r="NH184" s="35"/>
      <c r="NI184" s="35"/>
      <c r="NJ184" s="35"/>
      <c r="NK184" s="35"/>
      <c r="NL184" s="35"/>
      <c r="NM184" s="35"/>
      <c r="NN184" s="35"/>
      <c r="NO184" s="35"/>
      <c r="NP184" s="35"/>
      <c r="NQ184" s="35"/>
      <c r="NR184" s="35"/>
      <c r="NS184" s="35"/>
      <c r="NT184" s="35"/>
      <c r="NU184" s="35"/>
      <c r="NV184" s="35"/>
      <c r="NW184" s="35"/>
      <c r="NX184" s="35"/>
      <c r="NY184" s="35"/>
      <c r="NZ184" s="35"/>
      <c r="OA184" s="35"/>
      <c r="OB184" s="35"/>
      <c r="OC184" s="35"/>
      <c r="OD184" s="35"/>
      <c r="OE184" s="35"/>
      <c r="OF184" s="35"/>
      <c r="OG184" s="35"/>
      <c r="OH184" s="35"/>
      <c r="OI184" s="35"/>
      <c r="OJ184" s="35"/>
      <c r="OK184" s="35"/>
      <c r="OL184" s="35"/>
      <c r="OM184" s="35"/>
      <c r="ON184" s="35"/>
      <c r="OO184" s="35"/>
      <c r="OP184" s="35"/>
      <c r="OQ184" s="35"/>
      <c r="OR184" s="35"/>
      <c r="OS184" s="35"/>
      <c r="OT184" s="35"/>
      <c r="OU184" s="35"/>
      <c r="OV184" s="35"/>
      <c r="OW184" s="35"/>
      <c r="OX184" s="35"/>
      <c r="OY184" s="35"/>
      <c r="OZ184" s="35"/>
      <c r="PA184" s="35"/>
      <c r="PB184" s="35"/>
      <c r="PC184" s="35"/>
      <c r="PD184" s="35"/>
      <c r="PE184" s="35"/>
      <c r="PF184" s="35"/>
      <c r="PG184" s="35"/>
      <c r="PH184" s="35"/>
      <c r="PI184" s="35"/>
      <c r="PJ184" s="35"/>
      <c r="PK184" s="35"/>
      <c r="PL184" s="35"/>
      <c r="PM184" s="35"/>
      <c r="PN184" s="35"/>
      <c r="PO184" s="35"/>
      <c r="PP184" s="35"/>
      <c r="PQ184" s="35"/>
      <c r="PR184" s="35"/>
      <c r="PS184" s="35"/>
      <c r="PT184" s="35"/>
      <c r="PU184" s="35"/>
      <c r="PV184" s="35"/>
      <c r="PW184" s="35"/>
      <c r="PX184" s="35"/>
      <c r="PY184" s="35"/>
      <c r="PZ184" s="35"/>
      <c r="QA184" s="35"/>
      <c r="QB184" s="35"/>
      <c r="QC184" s="35"/>
      <c r="QD184" s="35"/>
      <c r="QE184" s="35"/>
      <c r="QF184" s="35"/>
      <c r="QG184" s="35"/>
      <c r="QH184" s="35"/>
      <c r="QI184" s="35"/>
      <c r="QJ184" s="35"/>
      <c r="QK184" s="35"/>
      <c r="QL184" s="35"/>
      <c r="QM184" s="35"/>
      <c r="QN184" s="35"/>
      <c r="QO184" s="35"/>
      <c r="QP184" s="35"/>
      <c r="QQ184" s="35"/>
      <c r="QR184" s="35"/>
      <c r="QS184" s="35"/>
      <c r="QT184" s="35"/>
      <c r="QU184" s="35"/>
      <c r="QV184" s="35"/>
      <c r="QW184" s="35"/>
      <c r="QX184" s="35"/>
      <c r="QY184" s="35"/>
      <c r="QZ184" s="35"/>
      <c r="RA184" s="35"/>
      <c r="RB184" s="35"/>
      <c r="RC184" s="35"/>
      <c r="RD184" s="35"/>
      <c r="RE184" s="35"/>
      <c r="RF184" s="35"/>
      <c r="RG184" s="35"/>
      <c r="RH184" s="35"/>
      <c r="RI184" s="35"/>
      <c r="RJ184" s="35"/>
      <c r="RK184" s="35"/>
      <c r="RL184" s="35"/>
      <c r="RM184" s="35"/>
      <c r="RN184" s="35"/>
      <c r="RO184" s="35"/>
      <c r="RP184" s="35"/>
      <c r="RQ184" s="35"/>
      <c r="RR184" s="35"/>
      <c r="RS184" s="35"/>
      <c r="RT184" s="35"/>
      <c r="RU184" s="35"/>
      <c r="RV184" s="35"/>
      <c r="RW184" s="35"/>
      <c r="RX184" s="35"/>
      <c r="RY184" s="35"/>
      <c r="RZ184" s="35"/>
      <c r="SA184" s="35"/>
      <c r="SB184" s="35"/>
      <c r="SC184" s="35"/>
      <c r="SD184" s="35"/>
      <c r="SE184" s="35"/>
      <c r="SF184" s="35"/>
      <c r="SG184" s="35"/>
      <c r="SH184" s="35"/>
      <c r="SI184" s="35"/>
      <c r="SJ184" s="35"/>
      <c r="SK184" s="35"/>
      <c r="SL184" s="35"/>
      <c r="SM184" s="35"/>
      <c r="SN184" s="35"/>
      <c r="SO184" s="35"/>
      <c r="SP184" s="35"/>
      <c r="SQ184" s="35"/>
      <c r="SR184" s="35"/>
      <c r="SS184" s="35"/>
      <c r="ST184" s="35"/>
      <c r="SU184" s="35"/>
      <c r="SV184" s="35"/>
      <c r="SW184" s="35"/>
      <c r="SX184" s="35"/>
      <c r="SY184" s="35"/>
      <c r="SZ184" s="35"/>
      <c r="TA184" s="35"/>
      <c r="TB184" s="35"/>
      <c r="TC184" s="35"/>
      <c r="TD184" s="35"/>
      <c r="TE184" s="35"/>
      <c r="TF184" s="35"/>
      <c r="TG184" s="35"/>
      <c r="TH184" s="35"/>
      <c r="TI184" s="35"/>
      <c r="TJ184" s="35"/>
      <c r="TK184" s="35"/>
      <c r="TL184" s="35"/>
      <c r="TM184" s="35"/>
      <c r="TN184" s="35"/>
      <c r="TO184" s="35"/>
      <c r="TP184" s="35"/>
      <c r="TQ184" s="35"/>
      <c r="TR184" s="35"/>
      <c r="TS184" s="35"/>
      <c r="TT184" s="35"/>
      <c r="TU184" s="35"/>
      <c r="TV184" s="35"/>
      <c r="TW184" s="35"/>
      <c r="TX184" s="35"/>
      <c r="TY184" s="35"/>
      <c r="TZ184" s="35"/>
      <c r="UA184" s="35"/>
      <c r="UB184" s="35"/>
      <c r="UC184" s="35"/>
      <c r="UD184" s="35"/>
      <c r="UE184" s="35"/>
      <c r="UF184" s="35"/>
      <c r="UG184" s="35"/>
      <c r="UH184" s="35"/>
      <c r="UI184" s="35"/>
      <c r="UJ184" s="35"/>
      <c r="UK184" s="35"/>
      <c r="UL184" s="35"/>
      <c r="UM184" s="35"/>
      <c r="UN184" s="35"/>
      <c r="UO184" s="35"/>
      <c r="UP184" s="35"/>
    </row>
    <row r="185" spans="1:562" s="36" customFormat="1" ht="377.25" customHeight="1" x14ac:dyDescent="1.75">
      <c r="A185" s="25"/>
      <c r="B185" s="271" t="s">
        <v>105</v>
      </c>
      <c r="C185" s="248"/>
      <c r="D185" s="188" t="s">
        <v>61</v>
      </c>
      <c r="E185" s="162" t="s">
        <v>136</v>
      </c>
      <c r="F185" s="57" t="s">
        <v>142</v>
      </c>
      <c r="G185" s="188">
        <v>77100</v>
      </c>
      <c r="H185" s="188">
        <f>G185</f>
        <v>77100</v>
      </c>
      <c r="I185" s="57" t="s">
        <v>64</v>
      </c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5"/>
      <c r="JL185" s="35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5"/>
      <c r="KJ185" s="35"/>
      <c r="KK185" s="35"/>
      <c r="KL185" s="35"/>
      <c r="KM185" s="35"/>
      <c r="KN185" s="35"/>
      <c r="KO185" s="35"/>
      <c r="KP185" s="35"/>
      <c r="KQ185" s="35"/>
      <c r="KR185" s="35"/>
      <c r="KS185" s="35"/>
      <c r="KT185" s="35"/>
      <c r="KU185" s="35"/>
      <c r="KV185" s="35"/>
      <c r="KW185" s="35"/>
      <c r="KX185" s="35"/>
      <c r="KY185" s="35"/>
      <c r="KZ185" s="35"/>
      <c r="LA185" s="35"/>
      <c r="LB185" s="35"/>
      <c r="LC185" s="35"/>
      <c r="LD185" s="35"/>
      <c r="LE185" s="35"/>
      <c r="LF185" s="35"/>
      <c r="LG185" s="35"/>
      <c r="LH185" s="35"/>
      <c r="LI185" s="35"/>
      <c r="LJ185" s="35"/>
      <c r="LK185" s="35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  <c r="ML185" s="35"/>
      <c r="MM185" s="35"/>
      <c r="MN185" s="35"/>
      <c r="MO185" s="35"/>
      <c r="MP185" s="35"/>
      <c r="MQ185" s="35"/>
      <c r="MR185" s="35"/>
      <c r="MS185" s="35"/>
      <c r="MT185" s="35"/>
      <c r="MU185" s="35"/>
      <c r="MV185" s="35"/>
      <c r="MW185" s="35"/>
      <c r="MX185" s="35"/>
      <c r="MY185" s="35"/>
      <c r="MZ185" s="35"/>
      <c r="NA185" s="35"/>
      <c r="NB185" s="35"/>
      <c r="NC185" s="35"/>
      <c r="ND185" s="35"/>
      <c r="NE185" s="35"/>
      <c r="NF185" s="35"/>
      <c r="NG185" s="35"/>
      <c r="NH185" s="35"/>
      <c r="NI185" s="35"/>
      <c r="NJ185" s="35"/>
      <c r="NK185" s="35"/>
      <c r="NL185" s="35"/>
      <c r="NM185" s="35"/>
      <c r="NN185" s="35"/>
      <c r="NO185" s="35"/>
      <c r="NP185" s="35"/>
      <c r="NQ185" s="35"/>
      <c r="NR185" s="35"/>
      <c r="NS185" s="35"/>
      <c r="NT185" s="35"/>
      <c r="NU185" s="35"/>
      <c r="NV185" s="35"/>
      <c r="NW185" s="35"/>
      <c r="NX185" s="35"/>
      <c r="NY185" s="35"/>
      <c r="NZ185" s="35"/>
      <c r="OA185" s="35"/>
      <c r="OB185" s="35"/>
      <c r="OC185" s="35"/>
      <c r="OD185" s="35"/>
      <c r="OE185" s="35"/>
      <c r="OF185" s="35"/>
      <c r="OG185" s="35"/>
      <c r="OH185" s="35"/>
      <c r="OI185" s="35"/>
      <c r="OJ185" s="35"/>
      <c r="OK185" s="35"/>
      <c r="OL185" s="35"/>
      <c r="OM185" s="35"/>
      <c r="ON185" s="35"/>
      <c r="OO185" s="35"/>
      <c r="OP185" s="35"/>
      <c r="OQ185" s="35"/>
      <c r="OR185" s="35"/>
      <c r="OS185" s="35"/>
      <c r="OT185" s="35"/>
      <c r="OU185" s="35"/>
      <c r="OV185" s="35"/>
      <c r="OW185" s="35"/>
      <c r="OX185" s="35"/>
      <c r="OY185" s="35"/>
      <c r="OZ185" s="35"/>
      <c r="PA185" s="35"/>
      <c r="PB185" s="35"/>
      <c r="PC185" s="35"/>
      <c r="PD185" s="35"/>
      <c r="PE185" s="35"/>
      <c r="PF185" s="35"/>
      <c r="PG185" s="35"/>
      <c r="PH185" s="35"/>
      <c r="PI185" s="35"/>
      <c r="PJ185" s="35"/>
      <c r="PK185" s="35"/>
      <c r="PL185" s="35"/>
      <c r="PM185" s="35"/>
      <c r="PN185" s="35"/>
      <c r="PO185" s="35"/>
      <c r="PP185" s="35"/>
      <c r="PQ185" s="35"/>
      <c r="PR185" s="35"/>
      <c r="PS185" s="35"/>
      <c r="PT185" s="35"/>
      <c r="PU185" s="35"/>
      <c r="PV185" s="35"/>
      <c r="PW185" s="35"/>
      <c r="PX185" s="35"/>
      <c r="PY185" s="35"/>
      <c r="PZ185" s="35"/>
      <c r="QA185" s="35"/>
      <c r="QB185" s="35"/>
      <c r="QC185" s="35"/>
      <c r="QD185" s="35"/>
      <c r="QE185" s="35"/>
      <c r="QF185" s="35"/>
      <c r="QG185" s="35"/>
      <c r="QH185" s="35"/>
      <c r="QI185" s="35"/>
      <c r="QJ185" s="35"/>
      <c r="QK185" s="35"/>
      <c r="QL185" s="35"/>
      <c r="QM185" s="35"/>
      <c r="QN185" s="35"/>
      <c r="QO185" s="35"/>
      <c r="QP185" s="35"/>
      <c r="QQ185" s="35"/>
      <c r="QR185" s="35"/>
      <c r="QS185" s="35"/>
      <c r="QT185" s="35"/>
      <c r="QU185" s="35"/>
      <c r="QV185" s="35"/>
      <c r="QW185" s="35"/>
      <c r="QX185" s="35"/>
      <c r="QY185" s="35"/>
      <c r="QZ185" s="35"/>
      <c r="RA185" s="35"/>
      <c r="RB185" s="35"/>
      <c r="RC185" s="35"/>
      <c r="RD185" s="35"/>
      <c r="RE185" s="35"/>
      <c r="RF185" s="35"/>
      <c r="RG185" s="35"/>
      <c r="RH185" s="35"/>
      <c r="RI185" s="35"/>
      <c r="RJ185" s="35"/>
      <c r="RK185" s="35"/>
      <c r="RL185" s="35"/>
      <c r="RM185" s="35"/>
      <c r="RN185" s="35"/>
      <c r="RO185" s="35"/>
      <c r="RP185" s="35"/>
      <c r="RQ185" s="35"/>
      <c r="RR185" s="35"/>
      <c r="RS185" s="35"/>
      <c r="RT185" s="35"/>
      <c r="RU185" s="35"/>
      <c r="RV185" s="35"/>
      <c r="RW185" s="35"/>
      <c r="RX185" s="35"/>
      <c r="RY185" s="35"/>
      <c r="RZ185" s="35"/>
      <c r="SA185" s="35"/>
      <c r="SB185" s="35"/>
      <c r="SC185" s="35"/>
      <c r="SD185" s="35"/>
      <c r="SE185" s="35"/>
      <c r="SF185" s="35"/>
      <c r="SG185" s="35"/>
      <c r="SH185" s="35"/>
      <c r="SI185" s="35"/>
      <c r="SJ185" s="35"/>
      <c r="SK185" s="35"/>
      <c r="SL185" s="35"/>
      <c r="SM185" s="35"/>
      <c r="SN185" s="35"/>
      <c r="SO185" s="35"/>
      <c r="SP185" s="35"/>
      <c r="SQ185" s="35"/>
      <c r="SR185" s="35"/>
      <c r="SS185" s="35"/>
      <c r="ST185" s="35"/>
      <c r="SU185" s="35"/>
      <c r="SV185" s="35"/>
      <c r="SW185" s="35"/>
      <c r="SX185" s="35"/>
      <c r="SY185" s="35"/>
      <c r="SZ185" s="35"/>
      <c r="TA185" s="35"/>
      <c r="TB185" s="35"/>
      <c r="TC185" s="35"/>
      <c r="TD185" s="35"/>
      <c r="TE185" s="35"/>
      <c r="TF185" s="35"/>
      <c r="TG185" s="35"/>
      <c r="TH185" s="35"/>
      <c r="TI185" s="35"/>
      <c r="TJ185" s="35"/>
      <c r="TK185" s="35"/>
      <c r="TL185" s="35"/>
      <c r="TM185" s="35"/>
      <c r="TN185" s="35"/>
      <c r="TO185" s="35"/>
      <c r="TP185" s="35"/>
      <c r="TQ185" s="35"/>
      <c r="TR185" s="35"/>
      <c r="TS185" s="35"/>
      <c r="TT185" s="35"/>
      <c r="TU185" s="35"/>
      <c r="TV185" s="35"/>
      <c r="TW185" s="35"/>
      <c r="TX185" s="35"/>
      <c r="TY185" s="35"/>
      <c r="TZ185" s="35"/>
      <c r="UA185" s="35"/>
      <c r="UB185" s="35"/>
      <c r="UC185" s="35"/>
      <c r="UD185" s="35"/>
      <c r="UE185" s="35"/>
      <c r="UF185" s="35"/>
      <c r="UG185" s="35"/>
      <c r="UH185" s="35"/>
      <c r="UI185" s="35"/>
      <c r="UJ185" s="35"/>
      <c r="UK185" s="35"/>
      <c r="UL185" s="35"/>
      <c r="UM185" s="35"/>
      <c r="UN185" s="35"/>
      <c r="UO185" s="35"/>
      <c r="UP185" s="35"/>
    </row>
    <row r="186" spans="1:562" s="21" customFormat="1" ht="133.5" customHeight="1" x14ac:dyDescent="1.75">
      <c r="A186" s="39"/>
      <c r="B186" s="274" t="s">
        <v>104</v>
      </c>
      <c r="C186" s="275"/>
      <c r="D186" s="113"/>
      <c r="E186" s="38"/>
      <c r="F186" s="28"/>
      <c r="G186" s="28">
        <f>G185</f>
        <v>77100</v>
      </c>
      <c r="H186" s="28">
        <f>H185</f>
        <v>77100</v>
      </c>
      <c r="I186" s="28"/>
    </row>
    <row r="187" spans="1:562" s="21" customFormat="1" ht="133.5" customHeight="1" x14ac:dyDescent="1.75">
      <c r="A187" s="105"/>
      <c r="B187" s="274" t="s">
        <v>51</v>
      </c>
      <c r="C187" s="275"/>
      <c r="D187" s="115"/>
      <c r="E187" s="106"/>
      <c r="F187" s="40"/>
      <c r="G187" s="40">
        <f>G57+G64+G75+G78+G82+G126+G141+G145+G149+G161+G186</f>
        <v>932806318.58000004</v>
      </c>
      <c r="H187" s="40">
        <f>H57+H64+H75+H78+H82+H126+H141+H145+H149+H161+H186</f>
        <v>932806318.58000004</v>
      </c>
      <c r="I187" s="107"/>
    </row>
    <row r="188" spans="1:562" s="21" customFormat="1" ht="202.5" customHeight="1" x14ac:dyDescent="1.75">
      <c r="A188" s="41"/>
      <c r="B188" s="42" t="s">
        <v>137</v>
      </c>
      <c r="C188" s="42"/>
      <c r="D188" s="116"/>
      <c r="E188" s="43"/>
      <c r="F188" s="44"/>
      <c r="G188" s="44"/>
      <c r="H188" s="44"/>
      <c r="I188" s="44"/>
    </row>
    <row r="189" spans="1:562" s="21" customFormat="1" ht="132.75" customHeight="1" x14ac:dyDescent="1.75">
      <c r="A189" s="41"/>
      <c r="B189" s="42" t="s">
        <v>138</v>
      </c>
      <c r="C189" s="42"/>
      <c r="D189" s="116"/>
      <c r="E189" s="43"/>
      <c r="F189" s="44"/>
      <c r="G189" s="44"/>
      <c r="H189" s="44"/>
      <c r="I189" s="44"/>
    </row>
    <row r="190" spans="1:562" s="160" customFormat="1" ht="133.5" customHeight="1" x14ac:dyDescent="1.75">
      <c r="A190" s="42"/>
      <c r="B190" s="42"/>
      <c r="C190" s="42"/>
      <c r="D190" s="116"/>
      <c r="E190" s="42"/>
      <c r="F190" s="42"/>
      <c r="G190" s="42"/>
      <c r="H190" s="42"/>
      <c r="I190" s="42"/>
    </row>
    <row r="191" spans="1:562" s="1" customFormat="1" ht="173.25" customHeight="1" x14ac:dyDescent="0.8">
      <c r="A191" s="41"/>
      <c r="F191" s="373"/>
      <c r="G191" s="373"/>
      <c r="H191" s="373"/>
      <c r="I191" s="373"/>
    </row>
    <row r="192" spans="1:562" s="1" customFormat="1" ht="165" customHeight="1" x14ac:dyDescent="2.1">
      <c r="A192" s="12"/>
      <c r="B192" s="374" t="s">
        <v>147</v>
      </c>
      <c r="C192" s="374"/>
      <c r="D192" s="374"/>
      <c r="E192" s="374"/>
      <c r="F192" s="375" t="s">
        <v>148</v>
      </c>
      <c r="G192" s="375"/>
      <c r="H192" s="375"/>
      <c r="I192" s="4"/>
    </row>
    <row r="193" spans="1:9" s="1" customFormat="1" x14ac:dyDescent="0.8">
      <c r="A193" s="12"/>
      <c r="B193" s="6"/>
      <c r="C193" s="6"/>
      <c r="D193" s="117"/>
      <c r="E193" s="5"/>
      <c r="F193" s="4"/>
      <c r="G193" s="4"/>
      <c r="H193" s="4"/>
      <c r="I193" s="4"/>
    </row>
    <row r="194" spans="1:9" s="1" customFormat="1" ht="163.5" customHeight="1" x14ac:dyDescent="0.8">
      <c r="A194" s="12"/>
      <c r="B194" s="6"/>
      <c r="C194" s="6"/>
      <c r="D194" s="117"/>
      <c r="E194" s="5"/>
      <c r="F194" s="4"/>
      <c r="G194" s="4"/>
      <c r="H194" s="4"/>
      <c r="I194" s="4"/>
    </row>
    <row r="195" spans="1:9" s="1" customFormat="1" x14ac:dyDescent="0.8">
      <c r="A195" s="12"/>
      <c r="B195" s="6"/>
      <c r="C195" s="6"/>
      <c r="D195" s="117"/>
      <c r="E195" s="5"/>
      <c r="F195" s="4"/>
      <c r="G195" s="4"/>
      <c r="H195" s="4"/>
      <c r="I195" s="4"/>
    </row>
    <row r="197" spans="1:9" s="1" customFormat="1" ht="127.5" customHeight="1" x14ac:dyDescent="0.8">
      <c r="A197" s="11"/>
      <c r="B197" s="7"/>
      <c r="C197" s="7"/>
      <c r="D197" s="108"/>
      <c r="E197" s="3"/>
      <c r="F197" s="8"/>
      <c r="G197" s="8"/>
      <c r="H197" s="8"/>
      <c r="I197" s="8"/>
    </row>
  </sheetData>
  <mergeCells count="339">
    <mergeCell ref="B187:C187"/>
    <mergeCell ref="F191:I191"/>
    <mergeCell ref="B192:E192"/>
    <mergeCell ref="F192:H192"/>
    <mergeCell ref="B63:C63"/>
    <mergeCell ref="H176:H182"/>
    <mergeCell ref="I176:I182"/>
    <mergeCell ref="B183:C183"/>
    <mergeCell ref="A184:I184"/>
    <mergeCell ref="B185:C185"/>
    <mergeCell ref="B186:C186"/>
    <mergeCell ref="I166:I171"/>
    <mergeCell ref="E172:F172"/>
    <mergeCell ref="G173:I173"/>
    <mergeCell ref="B175:C175"/>
    <mergeCell ref="A176:A182"/>
    <mergeCell ref="B176:C182"/>
    <mergeCell ref="D176:D182"/>
    <mergeCell ref="E176:E182"/>
    <mergeCell ref="F176:F182"/>
    <mergeCell ref="G176:G182"/>
    <mergeCell ref="G163:G165"/>
    <mergeCell ref="A166:A171"/>
    <mergeCell ref="B166:C171"/>
    <mergeCell ref="D166:D171"/>
    <mergeCell ref="E166:E171"/>
    <mergeCell ref="F166:F171"/>
    <mergeCell ref="G166:G171"/>
    <mergeCell ref="H166:H171"/>
    <mergeCell ref="AE63:AE64"/>
    <mergeCell ref="G51:I52"/>
    <mergeCell ref="H157:H160"/>
    <mergeCell ref="I157:I160"/>
    <mergeCell ref="Z159:Z161"/>
    <mergeCell ref="G147:G148"/>
    <mergeCell ref="H147:H148"/>
    <mergeCell ref="I147:I148"/>
    <mergeCell ref="A133:I133"/>
    <mergeCell ref="B134:C134"/>
    <mergeCell ref="B126:C126"/>
    <mergeCell ref="A127:I127"/>
    <mergeCell ref="B128:C128"/>
    <mergeCell ref="E129:F129"/>
    <mergeCell ref="H130:I130"/>
    <mergeCell ref="G131:I131"/>
    <mergeCell ref="A122:A125"/>
    <mergeCell ref="B122:C125"/>
    <mergeCell ref="D122:D125"/>
    <mergeCell ref="B161:C161"/>
    <mergeCell ref="A162:I162"/>
    <mergeCell ref="A163:A165"/>
    <mergeCell ref="B163:C165"/>
    <mergeCell ref="D163:D165"/>
    <mergeCell ref="E163:E165"/>
    <mergeCell ref="F163:F165"/>
    <mergeCell ref="A157:A160"/>
    <mergeCell ref="B157:C160"/>
    <mergeCell ref="D157:D160"/>
    <mergeCell ref="E157:E160"/>
    <mergeCell ref="F157:F160"/>
    <mergeCell ref="G157:G160"/>
    <mergeCell ref="H163:H165"/>
    <mergeCell ref="I163:I165"/>
    <mergeCell ref="B153:C153"/>
    <mergeCell ref="A154:I154"/>
    <mergeCell ref="A155:A156"/>
    <mergeCell ref="B155:C156"/>
    <mergeCell ref="D155:D156"/>
    <mergeCell ref="E155:E156"/>
    <mergeCell ref="F155:F156"/>
    <mergeCell ref="G155:G156"/>
    <mergeCell ref="H155:H156"/>
    <mergeCell ref="I155:I156"/>
    <mergeCell ref="B149:C149"/>
    <mergeCell ref="E150:F150"/>
    <mergeCell ref="G151:I151"/>
    <mergeCell ref="G143:G144"/>
    <mergeCell ref="H143:H144"/>
    <mergeCell ref="I143:I144"/>
    <mergeCell ref="B145:C145"/>
    <mergeCell ref="A146:I146"/>
    <mergeCell ref="A147:A148"/>
    <mergeCell ref="B147:C148"/>
    <mergeCell ref="D147:D148"/>
    <mergeCell ref="E147:E148"/>
    <mergeCell ref="F147:F148"/>
    <mergeCell ref="AZ136:BA136"/>
    <mergeCell ref="G137:G140"/>
    <mergeCell ref="H137:H140"/>
    <mergeCell ref="B141:C141"/>
    <mergeCell ref="A142:I142"/>
    <mergeCell ref="A143:A144"/>
    <mergeCell ref="B143:C144"/>
    <mergeCell ref="D143:D144"/>
    <mergeCell ref="E143:E144"/>
    <mergeCell ref="F143:F144"/>
    <mergeCell ref="A135:A140"/>
    <mergeCell ref="B135:C140"/>
    <mergeCell ref="D135:D140"/>
    <mergeCell ref="E135:E140"/>
    <mergeCell ref="F135:F140"/>
    <mergeCell ref="I135:I140"/>
    <mergeCell ref="E122:E125"/>
    <mergeCell ref="F122:F125"/>
    <mergeCell ref="G122:G125"/>
    <mergeCell ref="H116:H121"/>
    <mergeCell ref="I116:I121"/>
    <mergeCell ref="AJ117:AJ122"/>
    <mergeCell ref="AA118:AA119"/>
    <mergeCell ref="AB118:AC118"/>
    <mergeCell ref="AD118:AD119"/>
    <mergeCell ref="AE118:AE119"/>
    <mergeCell ref="AF118:AF119"/>
    <mergeCell ref="H122:H125"/>
    <mergeCell ref="I122:I125"/>
    <mergeCell ref="E111:F111"/>
    <mergeCell ref="H112:I112"/>
    <mergeCell ref="G113:I113"/>
    <mergeCell ref="B115:C115"/>
    <mergeCell ref="A116:A121"/>
    <mergeCell ref="B116:C121"/>
    <mergeCell ref="D116:D121"/>
    <mergeCell ref="E116:E121"/>
    <mergeCell ref="F116:F121"/>
    <mergeCell ref="G116:G121"/>
    <mergeCell ref="H98:H104"/>
    <mergeCell ref="I98:I104"/>
    <mergeCell ref="A105:A110"/>
    <mergeCell ref="B105:C110"/>
    <mergeCell ref="D105:D110"/>
    <mergeCell ref="E105:E110"/>
    <mergeCell ref="F105:F110"/>
    <mergeCell ref="G105:G110"/>
    <mergeCell ref="H105:H110"/>
    <mergeCell ref="I105:I110"/>
    <mergeCell ref="A98:A104"/>
    <mergeCell ref="B98:C104"/>
    <mergeCell ref="D98:D104"/>
    <mergeCell ref="E98:E104"/>
    <mergeCell ref="F98:F104"/>
    <mergeCell ref="G98:G104"/>
    <mergeCell ref="B91:C91"/>
    <mergeCell ref="E92:F92"/>
    <mergeCell ref="H93:I93"/>
    <mergeCell ref="G94:I94"/>
    <mergeCell ref="B96:C96"/>
    <mergeCell ref="B97:C97"/>
    <mergeCell ref="H85:H87"/>
    <mergeCell ref="I85:I87"/>
    <mergeCell ref="A88:A90"/>
    <mergeCell ref="B88:C90"/>
    <mergeCell ref="D88:D90"/>
    <mergeCell ref="E88:E90"/>
    <mergeCell ref="F88:F90"/>
    <mergeCell ref="G88:G90"/>
    <mergeCell ref="H88:H90"/>
    <mergeCell ref="I88:I90"/>
    <mergeCell ref="A85:A87"/>
    <mergeCell ref="B85:C87"/>
    <mergeCell ref="D85:D87"/>
    <mergeCell ref="E85:E87"/>
    <mergeCell ref="F85:F87"/>
    <mergeCell ref="G85:G87"/>
    <mergeCell ref="G80:G81"/>
    <mergeCell ref="H80:H81"/>
    <mergeCell ref="I80:I81"/>
    <mergeCell ref="B82:C82"/>
    <mergeCell ref="A83:I83"/>
    <mergeCell ref="B84:C84"/>
    <mergeCell ref="B75:C75"/>
    <mergeCell ref="A76:I76"/>
    <mergeCell ref="B77:C77"/>
    <mergeCell ref="B78:C78"/>
    <mergeCell ref="A79:I79"/>
    <mergeCell ref="A80:A81"/>
    <mergeCell ref="B80:C81"/>
    <mergeCell ref="D80:D81"/>
    <mergeCell ref="E80:E81"/>
    <mergeCell ref="F80:F81"/>
    <mergeCell ref="H67:H69"/>
    <mergeCell ref="I67:I69"/>
    <mergeCell ref="E70:F70"/>
    <mergeCell ref="H71:I71"/>
    <mergeCell ref="G72:I72"/>
    <mergeCell ref="B74:C74"/>
    <mergeCell ref="A67:A69"/>
    <mergeCell ref="B67:C69"/>
    <mergeCell ref="D67:D69"/>
    <mergeCell ref="E67:E69"/>
    <mergeCell ref="F67:F69"/>
    <mergeCell ref="G67:G69"/>
    <mergeCell ref="H61:H62"/>
    <mergeCell ref="I61:I62"/>
    <mergeCell ref="O61:O62"/>
    <mergeCell ref="B64:C64"/>
    <mergeCell ref="A65:I65"/>
    <mergeCell ref="B66:C66"/>
    <mergeCell ref="A61:A62"/>
    <mergeCell ref="B61:C62"/>
    <mergeCell ref="D61:D62"/>
    <mergeCell ref="E61:E62"/>
    <mergeCell ref="F61:F62"/>
    <mergeCell ref="G61:G62"/>
    <mergeCell ref="B56:C56"/>
    <mergeCell ref="B57:C57"/>
    <mergeCell ref="A58:I58"/>
    <mergeCell ref="B59:C59"/>
    <mergeCell ref="Y59:Y60"/>
    <mergeCell ref="B60:C60"/>
    <mergeCell ref="B53:C53"/>
    <mergeCell ref="A54:A55"/>
    <mergeCell ref="B54:C55"/>
    <mergeCell ref="D54:D55"/>
    <mergeCell ref="E54:E55"/>
    <mergeCell ref="I54:I55"/>
    <mergeCell ref="B49:C49"/>
    <mergeCell ref="B50:C50"/>
    <mergeCell ref="B51:C51"/>
    <mergeCell ref="E51:F51"/>
    <mergeCell ref="I43:I44"/>
    <mergeCell ref="A45:A46"/>
    <mergeCell ref="B45:C46"/>
    <mergeCell ref="D45:D46"/>
    <mergeCell ref="E45:E46"/>
    <mergeCell ref="F45:F46"/>
    <mergeCell ref="G45:G46"/>
    <mergeCell ref="H45:H46"/>
    <mergeCell ref="I45:I46"/>
    <mergeCell ref="A43:A44"/>
    <mergeCell ref="B43:C44"/>
    <mergeCell ref="D43:D44"/>
    <mergeCell ref="E43:E44"/>
    <mergeCell ref="F43:F44"/>
    <mergeCell ref="G43:G44"/>
    <mergeCell ref="H43:H44"/>
    <mergeCell ref="B47:C47"/>
    <mergeCell ref="B48:C48"/>
    <mergeCell ref="B40:C40"/>
    <mergeCell ref="A41:A42"/>
    <mergeCell ref="B41:C42"/>
    <mergeCell ref="D41:D42"/>
    <mergeCell ref="E41:E42"/>
    <mergeCell ref="F41:F42"/>
    <mergeCell ref="H35:H36"/>
    <mergeCell ref="I35:I36"/>
    <mergeCell ref="B37:C37"/>
    <mergeCell ref="E37:F37"/>
    <mergeCell ref="G38:I38"/>
    <mergeCell ref="B39:C39"/>
    <mergeCell ref="A35:A36"/>
    <mergeCell ref="B35:C36"/>
    <mergeCell ref="D35:D36"/>
    <mergeCell ref="E35:E36"/>
    <mergeCell ref="F35:F36"/>
    <mergeCell ref="G35:G36"/>
    <mergeCell ref="G41:G42"/>
    <mergeCell ref="H41:H42"/>
    <mergeCell ref="I41:I42"/>
    <mergeCell ref="A30:A32"/>
    <mergeCell ref="B30:C32"/>
    <mergeCell ref="D30:D32"/>
    <mergeCell ref="E30:E32"/>
    <mergeCell ref="F30:F32"/>
    <mergeCell ref="G30:G32"/>
    <mergeCell ref="H30:H32"/>
    <mergeCell ref="I30:I32"/>
    <mergeCell ref="A33:A34"/>
    <mergeCell ref="B33:C34"/>
    <mergeCell ref="D33:D34"/>
    <mergeCell ref="E33:E34"/>
    <mergeCell ref="F33:F34"/>
    <mergeCell ref="G33:G34"/>
    <mergeCell ref="H33:H34"/>
    <mergeCell ref="I33:I34"/>
    <mergeCell ref="B27:C27"/>
    <mergeCell ref="A28:A29"/>
    <mergeCell ref="B28:C29"/>
    <mergeCell ref="D28:D29"/>
    <mergeCell ref="E28:E29"/>
    <mergeCell ref="F28:F29"/>
    <mergeCell ref="I23:I24"/>
    <mergeCell ref="A25:A26"/>
    <mergeCell ref="B25:C26"/>
    <mergeCell ref="D25:D26"/>
    <mergeCell ref="E25:E26"/>
    <mergeCell ref="F25:F26"/>
    <mergeCell ref="G25:G26"/>
    <mergeCell ref="H25:H26"/>
    <mergeCell ref="I25:I26"/>
    <mergeCell ref="G28:G29"/>
    <mergeCell ref="H28:H29"/>
    <mergeCell ref="I28:I29"/>
    <mergeCell ref="E20:F20"/>
    <mergeCell ref="G21:I21"/>
    <mergeCell ref="B22:C22"/>
    <mergeCell ref="A23:A24"/>
    <mergeCell ref="B23:C24"/>
    <mergeCell ref="D23:D24"/>
    <mergeCell ref="E23:E24"/>
    <mergeCell ref="F23:F24"/>
    <mergeCell ref="G23:G24"/>
    <mergeCell ref="H23:H24"/>
    <mergeCell ref="H12:H14"/>
    <mergeCell ref="I12:I14"/>
    <mergeCell ref="A15:A19"/>
    <mergeCell ref="B15:C19"/>
    <mergeCell ref="D15:D19"/>
    <mergeCell ref="E15:E19"/>
    <mergeCell ref="F15:F19"/>
    <mergeCell ref="G15:G19"/>
    <mergeCell ref="H15:H19"/>
    <mergeCell ref="I15:I19"/>
    <mergeCell ref="A12:A14"/>
    <mergeCell ref="B12:C14"/>
    <mergeCell ref="D12:D14"/>
    <mergeCell ref="E12:E14"/>
    <mergeCell ref="F12:F14"/>
    <mergeCell ref="G12:G14"/>
    <mergeCell ref="B8:C8"/>
    <mergeCell ref="A9:I9"/>
    <mergeCell ref="A10:A11"/>
    <mergeCell ref="B10:C11"/>
    <mergeCell ref="D10:D11"/>
    <mergeCell ref="E10:E11"/>
    <mergeCell ref="F10:F11"/>
    <mergeCell ref="G10:G11"/>
    <mergeCell ref="H10:H11"/>
    <mergeCell ref="I10:I11"/>
    <mergeCell ref="G1:I1"/>
    <mergeCell ref="A4:I5"/>
    <mergeCell ref="A6:A7"/>
    <mergeCell ref="B6:C7"/>
    <mergeCell ref="D6:D7"/>
    <mergeCell ref="E6:E7"/>
    <mergeCell ref="F6:F7"/>
    <mergeCell ref="G6:G7"/>
    <mergeCell ref="H6:H7"/>
    <mergeCell ref="I6:I7"/>
    <mergeCell ref="G2:I2"/>
  </mergeCells>
  <printOptions horizontalCentered="1"/>
  <pageMargins left="0.19685039370078741" right="0.19685039370078741" top="0.59055118110236227" bottom="0.11811023622047245" header="0.31496062992125984" footer="0.31496062992125984"/>
  <pageSetup paperSize="9" scale="11" fitToHeight="10" orientation="landscape" r:id="rId1"/>
  <headerFooter scaleWithDoc="0" alignWithMargins="0">
    <firstHeader>&amp;C1</firstHeader>
  </headerFooter>
  <rowBreaks count="8" manualBreakCount="8">
    <brk id="36" max="8" man="1"/>
    <brk id="50" max="8" man="1"/>
    <brk id="69" max="8" man="1"/>
    <brk id="91" max="8" man="1"/>
    <brk id="110" max="8" man="1"/>
    <brk id="128" max="8" man="1"/>
    <brk id="149" max="8" man="1"/>
    <brk id="17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P205"/>
  <sheetViews>
    <sheetView showRuler="0" showWhiteSpace="0" view="pageBreakPreview" topLeftCell="A112" zoomScale="14" zoomScaleNormal="10" zoomScaleSheetLayoutView="14" workbookViewId="0">
      <selection activeCell="G205" sqref="G205"/>
    </sheetView>
  </sheetViews>
  <sheetFormatPr defaultColWidth="9.140625" defaultRowHeight="57.75" x14ac:dyDescent="0.8"/>
  <cols>
    <col min="1" max="1" width="44" style="11" customWidth="1"/>
    <col min="2" max="2" width="255.42578125" style="7" customWidth="1"/>
    <col min="3" max="3" width="79" style="7" customWidth="1"/>
    <col min="4" max="4" width="71.140625" style="108" customWidth="1"/>
    <col min="5" max="5" width="215" style="3" customWidth="1"/>
    <col min="6" max="6" width="243" style="8" customWidth="1"/>
    <col min="7" max="7" width="151" style="8" customWidth="1"/>
    <col min="8" max="8" width="144.42578125" style="8" customWidth="1"/>
    <col min="9" max="9" width="111.5703125" style="8" customWidth="1"/>
    <col min="10" max="10" width="21" style="1" bestFit="1" customWidth="1"/>
    <col min="11" max="11" width="44.140625" style="1" bestFit="1" customWidth="1"/>
    <col min="12" max="12" width="20.140625" style="1" customWidth="1"/>
    <col min="13" max="26" width="9.140625" style="1"/>
    <col min="27" max="27" width="62.5703125" style="1" bestFit="1" customWidth="1"/>
    <col min="28" max="562" width="9.140625" style="1"/>
    <col min="563" max="16384" width="9.140625" style="2"/>
  </cols>
  <sheetData>
    <row r="1" spans="1:562" ht="375.75" customHeight="1" x14ac:dyDescent="1.9">
      <c r="G1" s="203" t="s">
        <v>149</v>
      </c>
      <c r="H1" s="203"/>
      <c r="I1" s="203"/>
    </row>
    <row r="2" spans="1:562" ht="7.5" hidden="1" customHeight="1" x14ac:dyDescent="0.8"/>
    <row r="3" spans="1:562" s="9" customFormat="1" ht="409.6" customHeight="1" x14ac:dyDescent="0.9">
      <c r="A3" s="204" t="s">
        <v>117</v>
      </c>
      <c r="B3" s="204"/>
      <c r="C3" s="204"/>
      <c r="D3" s="204"/>
      <c r="E3" s="204"/>
      <c r="F3" s="204"/>
      <c r="G3" s="204"/>
      <c r="H3" s="204"/>
      <c r="I3" s="204"/>
    </row>
    <row r="4" spans="1:562" s="10" customFormat="1" ht="343.5" customHeight="1" x14ac:dyDescent="0.9">
      <c r="A4" s="205"/>
      <c r="B4" s="205"/>
      <c r="C4" s="205"/>
      <c r="D4" s="205"/>
      <c r="E4" s="205"/>
      <c r="F4" s="205"/>
      <c r="G4" s="205"/>
      <c r="H4" s="205"/>
      <c r="I4" s="20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</row>
    <row r="5" spans="1:562" s="14" customFormat="1" ht="292.5" customHeight="1" x14ac:dyDescent="1.6">
      <c r="A5" s="206" t="s">
        <v>0</v>
      </c>
      <c r="B5" s="207" t="s">
        <v>60</v>
      </c>
      <c r="C5" s="207"/>
      <c r="D5" s="207" t="s">
        <v>54</v>
      </c>
      <c r="E5" s="207" t="s">
        <v>19</v>
      </c>
      <c r="F5" s="207" t="s">
        <v>20</v>
      </c>
      <c r="G5" s="207" t="s">
        <v>65</v>
      </c>
      <c r="H5" s="207" t="s">
        <v>63</v>
      </c>
      <c r="I5" s="207" t="s">
        <v>66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</row>
    <row r="6" spans="1:562" s="16" customFormat="1" ht="409.6" customHeight="1" x14ac:dyDescent="1.6">
      <c r="A6" s="206"/>
      <c r="B6" s="207"/>
      <c r="C6" s="207"/>
      <c r="D6" s="207"/>
      <c r="E6" s="207"/>
      <c r="F6" s="207"/>
      <c r="G6" s="207"/>
      <c r="H6" s="207"/>
      <c r="I6" s="20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</row>
    <row r="7" spans="1:562" s="20" customFormat="1" ht="134.25" customHeight="1" x14ac:dyDescent="0.2">
      <c r="A7" s="17">
        <v>1</v>
      </c>
      <c r="B7" s="208">
        <v>2</v>
      </c>
      <c r="C7" s="208"/>
      <c r="D7" s="130">
        <v>3</v>
      </c>
      <c r="E7" s="130">
        <v>4</v>
      </c>
      <c r="F7" s="130">
        <v>5</v>
      </c>
      <c r="G7" s="130">
        <v>6</v>
      </c>
      <c r="H7" s="130">
        <v>7</v>
      </c>
      <c r="I7" s="130">
        <v>8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</row>
    <row r="8" spans="1:562" s="22" customFormat="1" ht="186.75" customHeight="1" x14ac:dyDescent="1.75">
      <c r="A8" s="209" t="s">
        <v>1</v>
      </c>
      <c r="B8" s="209"/>
      <c r="C8" s="209"/>
      <c r="D8" s="209"/>
      <c r="E8" s="209"/>
      <c r="F8" s="209"/>
      <c r="G8" s="209"/>
      <c r="H8" s="209"/>
      <c r="I8" s="20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</row>
    <row r="9" spans="1:562" s="46" customFormat="1" ht="307.5" customHeight="1" x14ac:dyDescent="1.8">
      <c r="A9" s="210" t="s">
        <v>2</v>
      </c>
      <c r="B9" s="211" t="s">
        <v>106</v>
      </c>
      <c r="C9" s="211"/>
      <c r="D9" s="210" t="s">
        <v>61</v>
      </c>
      <c r="E9" s="213" t="s">
        <v>56</v>
      </c>
      <c r="F9" s="213" t="s">
        <v>57</v>
      </c>
      <c r="G9" s="215">
        <f>702000-100000</f>
        <v>602000</v>
      </c>
      <c r="H9" s="215">
        <f>G9</f>
        <v>602000</v>
      </c>
      <c r="I9" s="217" t="s">
        <v>64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</row>
    <row r="10" spans="1:562" s="46" customFormat="1" ht="105.75" customHeight="1" x14ac:dyDescent="1.8">
      <c r="A10" s="210"/>
      <c r="B10" s="211"/>
      <c r="C10" s="211"/>
      <c r="D10" s="212"/>
      <c r="E10" s="214"/>
      <c r="F10" s="214"/>
      <c r="G10" s="216"/>
      <c r="H10" s="216"/>
      <c r="I10" s="217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</row>
    <row r="11" spans="1:562" s="46" customFormat="1" ht="409.5" customHeight="1" x14ac:dyDescent="1.8">
      <c r="A11" s="217" t="s">
        <v>3</v>
      </c>
      <c r="B11" s="217" t="s">
        <v>58</v>
      </c>
      <c r="C11" s="217"/>
      <c r="D11" s="210">
        <v>2025</v>
      </c>
      <c r="E11" s="217" t="s">
        <v>56</v>
      </c>
      <c r="F11" s="217" t="s">
        <v>57</v>
      </c>
      <c r="G11" s="215">
        <v>9821658</v>
      </c>
      <c r="H11" s="215">
        <f>G11</f>
        <v>9821658</v>
      </c>
      <c r="I11" s="218" t="s">
        <v>64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</row>
    <row r="12" spans="1:562" s="46" customFormat="1" ht="384.75" customHeight="1" x14ac:dyDescent="1.8">
      <c r="A12" s="217"/>
      <c r="B12" s="217"/>
      <c r="C12" s="217"/>
      <c r="D12" s="210"/>
      <c r="E12" s="217"/>
      <c r="F12" s="217"/>
      <c r="G12" s="215"/>
      <c r="H12" s="215"/>
      <c r="I12" s="219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</row>
    <row r="13" spans="1:562" s="46" customFormat="1" ht="28.5" customHeight="1" x14ac:dyDescent="1.8">
      <c r="A13" s="217"/>
      <c r="B13" s="217"/>
      <c r="C13" s="217"/>
      <c r="D13" s="210"/>
      <c r="E13" s="214"/>
      <c r="F13" s="214"/>
      <c r="G13" s="216"/>
      <c r="H13" s="216"/>
      <c r="I13" s="220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</row>
    <row r="14" spans="1:562" s="46" customFormat="1" ht="360" customHeight="1" x14ac:dyDescent="1.8">
      <c r="A14" s="217" t="s">
        <v>4</v>
      </c>
      <c r="B14" s="217" t="s">
        <v>59</v>
      </c>
      <c r="C14" s="217"/>
      <c r="D14" s="210">
        <v>2025</v>
      </c>
      <c r="E14" s="217" t="s">
        <v>140</v>
      </c>
      <c r="F14" s="217" t="s">
        <v>57</v>
      </c>
      <c r="G14" s="215">
        <v>184600</v>
      </c>
      <c r="H14" s="215">
        <f>G14</f>
        <v>184600</v>
      </c>
      <c r="I14" s="217" t="s">
        <v>64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</row>
    <row r="15" spans="1:562" s="46" customFormat="1" ht="377.25" customHeight="1" x14ac:dyDescent="1.8">
      <c r="A15" s="217"/>
      <c r="B15" s="217"/>
      <c r="C15" s="217"/>
      <c r="D15" s="210"/>
      <c r="E15" s="217"/>
      <c r="F15" s="217"/>
      <c r="G15" s="223"/>
      <c r="H15" s="223"/>
      <c r="I15" s="217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</row>
    <row r="16" spans="1:562" s="46" customFormat="1" ht="180" customHeight="1" x14ac:dyDescent="1.8">
      <c r="A16" s="217"/>
      <c r="B16" s="217"/>
      <c r="C16" s="217"/>
      <c r="D16" s="210"/>
      <c r="E16" s="217"/>
      <c r="F16" s="217"/>
      <c r="G16" s="223"/>
      <c r="H16" s="223"/>
      <c r="I16" s="217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</row>
    <row r="17" spans="1:562" s="46" customFormat="1" ht="408.75" customHeight="1" x14ac:dyDescent="1.8">
      <c r="A17" s="217"/>
      <c r="B17" s="217"/>
      <c r="C17" s="217"/>
      <c r="D17" s="210"/>
      <c r="E17" s="217"/>
      <c r="F17" s="217"/>
      <c r="G17" s="223"/>
      <c r="H17" s="223"/>
      <c r="I17" s="217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</row>
    <row r="18" spans="1:562" s="46" customFormat="1" ht="265.5" customHeight="1" x14ac:dyDescent="1.8">
      <c r="A18" s="221"/>
      <c r="B18" s="221"/>
      <c r="C18" s="221"/>
      <c r="D18" s="222"/>
      <c r="E18" s="221"/>
      <c r="F18" s="221"/>
      <c r="G18" s="223"/>
      <c r="H18" s="223"/>
      <c r="I18" s="22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</row>
    <row r="19" spans="1:562" s="46" customFormat="1" ht="174" customHeight="1" x14ac:dyDescent="1.8">
      <c r="A19" s="50"/>
      <c r="B19" s="50"/>
      <c r="C19" s="50"/>
      <c r="D19" s="109"/>
      <c r="E19" s="224">
        <v>2</v>
      </c>
      <c r="F19" s="224"/>
      <c r="G19" s="77"/>
      <c r="H19" s="77"/>
      <c r="I19" s="50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</row>
    <row r="20" spans="1:562" s="46" customFormat="1" ht="297.75" customHeight="1" x14ac:dyDescent="1.9">
      <c r="A20" s="47"/>
      <c r="B20" s="47"/>
      <c r="C20" s="47"/>
      <c r="D20" s="110"/>
      <c r="E20" s="47"/>
      <c r="F20" s="54"/>
      <c r="G20" s="225" t="s">
        <v>112</v>
      </c>
      <c r="H20" s="225"/>
      <c r="I20" s="22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</row>
    <row r="21" spans="1:562" s="46" customFormat="1" ht="117.75" customHeight="1" x14ac:dyDescent="1.8">
      <c r="A21" s="17">
        <v>1</v>
      </c>
      <c r="B21" s="226">
        <v>2</v>
      </c>
      <c r="C21" s="227"/>
      <c r="D21" s="89">
        <v>3</v>
      </c>
      <c r="E21" s="18">
        <v>4</v>
      </c>
      <c r="F21" s="18">
        <v>5</v>
      </c>
      <c r="G21" s="68">
        <v>6</v>
      </c>
      <c r="H21" s="68">
        <v>7</v>
      </c>
      <c r="I21" s="130">
        <v>8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</row>
    <row r="22" spans="1:562" s="46" customFormat="1" ht="408.75" customHeight="1" x14ac:dyDescent="1.8">
      <c r="A22" s="228" t="s">
        <v>5</v>
      </c>
      <c r="B22" s="230" t="s">
        <v>62</v>
      </c>
      <c r="C22" s="231"/>
      <c r="D22" s="234">
        <v>2025</v>
      </c>
      <c r="E22" s="230" t="s">
        <v>56</v>
      </c>
      <c r="F22" s="228" t="s">
        <v>57</v>
      </c>
      <c r="G22" s="236">
        <v>14374340</v>
      </c>
      <c r="H22" s="236">
        <f>G22</f>
        <v>14374340</v>
      </c>
      <c r="I22" s="244" t="s">
        <v>64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</row>
    <row r="23" spans="1:562" s="46" customFormat="1" ht="139.5" customHeight="1" x14ac:dyDescent="1.8">
      <c r="A23" s="229"/>
      <c r="B23" s="232"/>
      <c r="C23" s="233"/>
      <c r="D23" s="235"/>
      <c r="E23" s="232"/>
      <c r="F23" s="229"/>
      <c r="G23" s="237"/>
      <c r="H23" s="237"/>
      <c r="I23" s="244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</row>
    <row r="24" spans="1:562" s="45" customFormat="1" ht="409.6" customHeight="1" x14ac:dyDescent="1.8">
      <c r="A24" s="240" t="s">
        <v>6</v>
      </c>
      <c r="B24" s="230" t="s">
        <v>118</v>
      </c>
      <c r="C24" s="231"/>
      <c r="D24" s="240" t="s">
        <v>61</v>
      </c>
      <c r="E24" s="242" t="s">
        <v>56</v>
      </c>
      <c r="F24" s="242" t="s">
        <v>57</v>
      </c>
      <c r="G24" s="236">
        <f>6450000-2500000</f>
        <v>3950000</v>
      </c>
      <c r="H24" s="236">
        <f>G24</f>
        <v>3950000</v>
      </c>
      <c r="I24" s="244" t="s">
        <v>64</v>
      </c>
    </row>
    <row r="25" spans="1:562" s="45" customFormat="1" ht="324" customHeight="1" x14ac:dyDescent="1.8">
      <c r="A25" s="241"/>
      <c r="B25" s="232"/>
      <c r="C25" s="233"/>
      <c r="D25" s="241"/>
      <c r="E25" s="243"/>
      <c r="F25" s="243"/>
      <c r="G25" s="237"/>
      <c r="H25" s="237"/>
      <c r="I25" s="244"/>
    </row>
    <row r="26" spans="1:562" s="45" customFormat="1" ht="409.6" customHeight="1" x14ac:dyDescent="1.8">
      <c r="A26" s="69" t="s">
        <v>7</v>
      </c>
      <c r="B26" s="238" t="s">
        <v>119</v>
      </c>
      <c r="C26" s="239"/>
      <c r="D26" s="86" t="s">
        <v>61</v>
      </c>
      <c r="E26" s="58" t="s">
        <v>56</v>
      </c>
      <c r="F26" s="58" t="s">
        <v>57</v>
      </c>
      <c r="G26" s="76">
        <f>45000-20000</f>
        <v>25000</v>
      </c>
      <c r="H26" s="76">
        <f>G26</f>
        <v>25000</v>
      </c>
      <c r="I26" s="131" t="s">
        <v>64</v>
      </c>
    </row>
    <row r="27" spans="1:562" s="45" customFormat="1" ht="235.5" customHeight="1" x14ac:dyDescent="1.8">
      <c r="A27" s="240" t="s">
        <v>8</v>
      </c>
      <c r="B27" s="230" t="s">
        <v>120</v>
      </c>
      <c r="C27" s="231"/>
      <c r="D27" s="240" t="s">
        <v>61</v>
      </c>
      <c r="E27" s="242" t="s">
        <v>56</v>
      </c>
      <c r="F27" s="242" t="s">
        <v>57</v>
      </c>
      <c r="G27" s="236">
        <v>10000</v>
      </c>
      <c r="H27" s="236">
        <f>G27</f>
        <v>10000</v>
      </c>
      <c r="I27" s="211" t="s">
        <v>64</v>
      </c>
    </row>
    <row r="28" spans="1:562" s="45" customFormat="1" ht="174" customHeight="1" x14ac:dyDescent="1.8">
      <c r="A28" s="241"/>
      <c r="B28" s="232"/>
      <c r="C28" s="233"/>
      <c r="D28" s="241"/>
      <c r="E28" s="243"/>
      <c r="F28" s="243"/>
      <c r="G28" s="237"/>
      <c r="H28" s="237"/>
      <c r="I28" s="211"/>
    </row>
    <row r="29" spans="1:562" s="45" customFormat="1" ht="174" customHeight="1" x14ac:dyDescent="1.8">
      <c r="A29" s="245" t="s">
        <v>9</v>
      </c>
      <c r="B29" s="230" t="s">
        <v>67</v>
      </c>
      <c r="C29" s="248"/>
      <c r="D29" s="240">
        <v>2025</v>
      </c>
      <c r="E29" s="242" t="s">
        <v>56</v>
      </c>
      <c r="F29" s="242" t="s">
        <v>57</v>
      </c>
      <c r="G29" s="236">
        <v>10350400</v>
      </c>
      <c r="H29" s="236">
        <f>G29</f>
        <v>10350400</v>
      </c>
      <c r="I29" s="211" t="s">
        <v>64</v>
      </c>
    </row>
    <row r="30" spans="1:562" s="45" customFormat="1" ht="409.6" customHeight="1" x14ac:dyDescent="1.8">
      <c r="A30" s="246"/>
      <c r="B30" s="249"/>
      <c r="C30" s="250"/>
      <c r="D30" s="253"/>
      <c r="E30" s="255"/>
      <c r="F30" s="255"/>
      <c r="G30" s="256"/>
      <c r="H30" s="256"/>
      <c r="I30" s="211"/>
      <c r="S30" s="78"/>
    </row>
    <row r="31" spans="1:562" s="45" customFormat="1" ht="60.75" customHeight="1" x14ac:dyDescent="1.8">
      <c r="A31" s="247"/>
      <c r="B31" s="251"/>
      <c r="C31" s="252"/>
      <c r="D31" s="254"/>
      <c r="E31" s="220"/>
      <c r="F31" s="220"/>
      <c r="G31" s="237"/>
      <c r="H31" s="237"/>
      <c r="I31" s="211"/>
    </row>
    <row r="32" spans="1:562" s="45" customFormat="1" ht="297.75" customHeight="1" x14ac:dyDescent="1.8">
      <c r="A32" s="257" t="s">
        <v>10</v>
      </c>
      <c r="B32" s="230" t="s">
        <v>68</v>
      </c>
      <c r="C32" s="248"/>
      <c r="D32" s="240">
        <v>2025</v>
      </c>
      <c r="E32" s="242" t="s">
        <v>56</v>
      </c>
      <c r="F32" s="242" t="s">
        <v>57</v>
      </c>
      <c r="G32" s="236">
        <v>7237000</v>
      </c>
      <c r="H32" s="236">
        <f>G32</f>
        <v>7237000</v>
      </c>
      <c r="I32" s="211" t="s">
        <v>64</v>
      </c>
    </row>
    <row r="33" spans="1:10" s="45" customFormat="1" ht="249" customHeight="1" x14ac:dyDescent="1.8">
      <c r="A33" s="258"/>
      <c r="B33" s="259"/>
      <c r="C33" s="250"/>
      <c r="D33" s="253"/>
      <c r="E33" s="255"/>
      <c r="F33" s="255"/>
      <c r="G33" s="256"/>
      <c r="H33" s="256"/>
      <c r="I33" s="211"/>
    </row>
    <row r="34" spans="1:10" s="79" customFormat="1" ht="409.6" customHeight="1" x14ac:dyDescent="1.8">
      <c r="A34" s="269" t="s">
        <v>11</v>
      </c>
      <c r="B34" s="217" t="s">
        <v>69</v>
      </c>
      <c r="C34" s="221"/>
      <c r="D34" s="210">
        <v>2025</v>
      </c>
      <c r="E34" s="213" t="s">
        <v>56</v>
      </c>
      <c r="F34" s="213" t="s">
        <v>57</v>
      </c>
      <c r="G34" s="215">
        <v>60000000</v>
      </c>
      <c r="H34" s="215">
        <f>G34</f>
        <v>60000000</v>
      </c>
      <c r="I34" s="262" t="s">
        <v>64</v>
      </c>
    </row>
    <row r="35" spans="1:10" s="79" customFormat="1" ht="345.75" customHeight="1" x14ac:dyDescent="1.8">
      <c r="A35" s="269"/>
      <c r="B35" s="221"/>
      <c r="C35" s="221"/>
      <c r="D35" s="223"/>
      <c r="E35" s="221"/>
      <c r="F35" s="221"/>
      <c r="G35" s="215"/>
      <c r="H35" s="215"/>
      <c r="I35" s="263"/>
    </row>
    <row r="36" spans="1:10" s="45" customFormat="1" ht="134.25" customHeight="1" x14ac:dyDescent="1.8">
      <c r="A36" s="80"/>
      <c r="B36" s="264"/>
      <c r="C36" s="264"/>
      <c r="D36" s="143"/>
      <c r="E36" s="265">
        <v>3</v>
      </c>
      <c r="F36" s="265"/>
      <c r="G36" s="141"/>
      <c r="H36" s="141"/>
      <c r="I36" s="147"/>
    </row>
    <row r="37" spans="1:10" s="45" customFormat="1" ht="352.5" customHeight="1" x14ac:dyDescent="1.9">
      <c r="A37" s="80"/>
      <c r="B37" s="143"/>
      <c r="C37" s="143"/>
      <c r="D37" s="143"/>
      <c r="E37" s="81"/>
      <c r="F37" s="141"/>
      <c r="G37" s="266" t="s">
        <v>114</v>
      </c>
      <c r="H37" s="266"/>
      <c r="I37" s="266"/>
    </row>
    <row r="38" spans="1:10" s="45" customFormat="1" ht="143.25" customHeight="1" x14ac:dyDescent="1.8">
      <c r="A38" s="25">
        <v>1</v>
      </c>
      <c r="B38" s="267">
        <v>2</v>
      </c>
      <c r="C38" s="268"/>
      <c r="D38" s="140">
        <v>3</v>
      </c>
      <c r="E38" s="140">
        <v>4</v>
      </c>
      <c r="F38" s="140">
        <v>5</v>
      </c>
      <c r="G38" s="140">
        <v>6</v>
      </c>
      <c r="H38" s="140">
        <v>7</v>
      </c>
      <c r="I38" s="142">
        <v>8</v>
      </c>
    </row>
    <row r="39" spans="1:10" s="45" customFormat="1" ht="395.25" customHeight="1" x14ac:dyDescent="1.8">
      <c r="A39" s="66"/>
      <c r="B39" s="230" t="s">
        <v>70</v>
      </c>
      <c r="C39" s="231"/>
      <c r="D39" s="87"/>
      <c r="E39" s="64"/>
      <c r="F39" s="64"/>
      <c r="G39" s="70"/>
      <c r="H39" s="70"/>
      <c r="I39" s="127"/>
    </row>
    <row r="40" spans="1:10" s="45" customFormat="1" ht="399.75" customHeight="1" x14ac:dyDescent="1.8">
      <c r="A40" s="242" t="s">
        <v>12</v>
      </c>
      <c r="B40" s="230" t="s">
        <v>81</v>
      </c>
      <c r="C40" s="231"/>
      <c r="D40" s="240">
        <v>2025</v>
      </c>
      <c r="E40" s="213" t="s">
        <v>56</v>
      </c>
      <c r="F40" s="213" t="s">
        <v>57</v>
      </c>
      <c r="G40" s="236">
        <v>56200000</v>
      </c>
      <c r="H40" s="236">
        <f>G40</f>
        <v>56200000</v>
      </c>
      <c r="I40" s="244" t="s">
        <v>64</v>
      </c>
    </row>
    <row r="41" spans="1:10" s="45" customFormat="1" ht="408.75" customHeight="1" x14ac:dyDescent="1.8">
      <c r="A41" s="260"/>
      <c r="B41" s="259"/>
      <c r="C41" s="261"/>
      <c r="D41" s="253"/>
      <c r="E41" s="221"/>
      <c r="F41" s="221"/>
      <c r="G41" s="237"/>
      <c r="H41" s="237"/>
      <c r="I41" s="244"/>
    </row>
    <row r="42" spans="1:10" s="45" customFormat="1" ht="409.6" customHeight="1" x14ac:dyDescent="1.8">
      <c r="A42" s="242" t="s">
        <v>13</v>
      </c>
      <c r="B42" s="230" t="s">
        <v>71</v>
      </c>
      <c r="C42" s="248"/>
      <c r="D42" s="240" t="s">
        <v>61</v>
      </c>
      <c r="E42" s="217" t="s">
        <v>56</v>
      </c>
      <c r="F42" s="217" t="s">
        <v>57</v>
      </c>
      <c r="G42" s="236">
        <v>16050000</v>
      </c>
      <c r="H42" s="236">
        <f>G42</f>
        <v>16050000</v>
      </c>
      <c r="I42" s="244" t="s">
        <v>64</v>
      </c>
    </row>
    <row r="43" spans="1:10" s="45" customFormat="1" ht="285" customHeight="1" x14ac:dyDescent="1.8">
      <c r="A43" s="260"/>
      <c r="B43" s="259"/>
      <c r="C43" s="250"/>
      <c r="D43" s="253"/>
      <c r="E43" s="217"/>
      <c r="F43" s="217"/>
      <c r="G43" s="256"/>
      <c r="H43" s="256"/>
      <c r="I43" s="244"/>
    </row>
    <row r="44" spans="1:10" s="23" customFormat="1" ht="409.6" customHeight="1" x14ac:dyDescent="1.75">
      <c r="A44" s="242" t="s">
        <v>14</v>
      </c>
      <c r="B44" s="271" t="s">
        <v>72</v>
      </c>
      <c r="C44" s="248"/>
      <c r="D44" s="240" t="s">
        <v>61</v>
      </c>
      <c r="E44" s="217" t="s">
        <v>56</v>
      </c>
      <c r="F44" s="217" t="s">
        <v>57</v>
      </c>
      <c r="G44" s="236">
        <v>22543630</v>
      </c>
      <c r="H44" s="236">
        <f>G44</f>
        <v>22543630</v>
      </c>
      <c r="I44" s="272" t="s">
        <v>64</v>
      </c>
      <c r="J44" s="134"/>
    </row>
    <row r="45" spans="1:10" s="21" customFormat="1" ht="122.25" customHeight="1" x14ac:dyDescent="1.75">
      <c r="A45" s="243"/>
      <c r="B45" s="251"/>
      <c r="C45" s="252"/>
      <c r="D45" s="253"/>
      <c r="E45" s="217"/>
      <c r="F45" s="217"/>
      <c r="G45" s="256"/>
      <c r="H45" s="256"/>
      <c r="I45" s="273"/>
    </row>
    <row r="46" spans="1:10" s="21" customFormat="1" ht="409.5" x14ac:dyDescent="1.75">
      <c r="A46" s="59" t="s">
        <v>15</v>
      </c>
      <c r="B46" s="230" t="s">
        <v>73</v>
      </c>
      <c r="C46" s="248"/>
      <c r="D46" s="86" t="s">
        <v>61</v>
      </c>
      <c r="E46" s="62" t="s">
        <v>56</v>
      </c>
      <c r="F46" s="62" t="s">
        <v>57</v>
      </c>
      <c r="G46" s="67">
        <f>51966266+2000000</f>
        <v>53966266</v>
      </c>
      <c r="H46" s="67">
        <f>G46</f>
        <v>53966266</v>
      </c>
      <c r="I46" s="123" t="s">
        <v>64</v>
      </c>
    </row>
    <row r="47" spans="1:10" s="21" customFormat="1" ht="408.75" customHeight="1" x14ac:dyDescent="1.75">
      <c r="A47" s="64" t="s">
        <v>16</v>
      </c>
      <c r="B47" s="271" t="s">
        <v>110</v>
      </c>
      <c r="C47" s="248"/>
      <c r="D47" s="86" t="s">
        <v>61</v>
      </c>
      <c r="E47" s="62" t="s">
        <v>56</v>
      </c>
      <c r="F47" s="62" t="s">
        <v>57</v>
      </c>
      <c r="G47" s="67">
        <f>110000-80000</f>
        <v>30000</v>
      </c>
      <c r="H47" s="67">
        <f>G47</f>
        <v>30000</v>
      </c>
      <c r="I47" s="123" t="s">
        <v>64</v>
      </c>
    </row>
    <row r="48" spans="1:10" s="21" customFormat="1" ht="400.5" customHeight="1" x14ac:dyDescent="1.75">
      <c r="A48" s="64" t="s">
        <v>22</v>
      </c>
      <c r="B48" s="230" t="s">
        <v>74</v>
      </c>
      <c r="C48" s="248"/>
      <c r="D48" s="91" t="s">
        <v>61</v>
      </c>
      <c r="E48" s="62" t="s">
        <v>56</v>
      </c>
      <c r="F48" s="62" t="s">
        <v>57</v>
      </c>
      <c r="G48" s="67">
        <f>3012000+1255000</f>
        <v>4267000</v>
      </c>
      <c r="H48" s="67">
        <f>G48</f>
        <v>4267000</v>
      </c>
      <c r="I48" s="123" t="s">
        <v>64</v>
      </c>
    </row>
    <row r="49" spans="1:25" s="21" customFormat="1" ht="409.6" customHeight="1" x14ac:dyDescent="1.75">
      <c r="A49" s="135" t="s">
        <v>23</v>
      </c>
      <c r="B49" s="270" t="s">
        <v>80</v>
      </c>
      <c r="C49" s="221"/>
      <c r="D49" s="121" t="s">
        <v>61</v>
      </c>
      <c r="E49" s="136" t="s">
        <v>77</v>
      </c>
      <c r="F49" s="136" t="s">
        <v>57</v>
      </c>
      <c r="G49" s="138">
        <f>129450007</f>
        <v>129450007</v>
      </c>
      <c r="H49" s="138">
        <f>G49</f>
        <v>129450007</v>
      </c>
      <c r="I49" s="137" t="s">
        <v>64</v>
      </c>
    </row>
    <row r="50" spans="1:25" s="21" customFormat="1" ht="171.75" customHeight="1" x14ac:dyDescent="1.75">
      <c r="A50" s="80"/>
      <c r="B50" s="264"/>
      <c r="C50" s="264"/>
      <c r="D50" s="143"/>
      <c r="E50" s="265">
        <v>4</v>
      </c>
      <c r="F50" s="265"/>
      <c r="G50" s="141"/>
      <c r="H50" s="141"/>
      <c r="I50" s="147"/>
    </row>
    <row r="51" spans="1:25" s="21" customFormat="1" ht="264" customHeight="1" x14ac:dyDescent="1.9">
      <c r="A51" s="80"/>
      <c r="B51" s="143"/>
      <c r="C51" s="143"/>
      <c r="D51" s="143"/>
      <c r="E51" s="81"/>
      <c r="F51" s="141"/>
      <c r="G51" s="266" t="s">
        <v>115</v>
      </c>
      <c r="H51" s="266"/>
      <c r="I51" s="266"/>
    </row>
    <row r="52" spans="1:25" s="21" customFormat="1" ht="139.5" customHeight="1" x14ac:dyDescent="1.75">
      <c r="A52" s="25">
        <v>1</v>
      </c>
      <c r="B52" s="267">
        <v>2</v>
      </c>
      <c r="C52" s="268"/>
      <c r="D52" s="140">
        <v>3</v>
      </c>
      <c r="E52" s="140">
        <v>4</v>
      </c>
      <c r="F52" s="155">
        <v>5</v>
      </c>
      <c r="G52" s="155">
        <v>6</v>
      </c>
      <c r="H52" s="155">
        <v>7</v>
      </c>
      <c r="I52" s="142">
        <v>8</v>
      </c>
    </row>
    <row r="53" spans="1:25" s="21" customFormat="1" ht="408.75" customHeight="1" x14ac:dyDescent="1.75">
      <c r="A53" s="271"/>
      <c r="B53" s="271" t="s">
        <v>143</v>
      </c>
      <c r="C53" s="248"/>
      <c r="D53" s="282"/>
      <c r="E53" s="271"/>
      <c r="F53" s="153" t="s">
        <v>76</v>
      </c>
      <c r="G53" s="156">
        <v>17481500</v>
      </c>
      <c r="H53" s="157">
        <f>G53</f>
        <v>17481500</v>
      </c>
      <c r="I53" s="284" t="s">
        <v>64</v>
      </c>
    </row>
    <row r="54" spans="1:25" s="21" customFormat="1" ht="369.75" customHeight="1" x14ac:dyDescent="1.75">
      <c r="A54" s="280"/>
      <c r="B54" s="280"/>
      <c r="C54" s="281"/>
      <c r="D54" s="283"/>
      <c r="E54" s="280"/>
      <c r="F54" s="154" t="s">
        <v>141</v>
      </c>
      <c r="G54" s="158">
        <v>8000000</v>
      </c>
      <c r="H54" s="159">
        <v>8000000</v>
      </c>
      <c r="I54" s="281"/>
    </row>
    <row r="55" spans="1:25" s="21" customFormat="1" ht="409.6" customHeight="1" x14ac:dyDescent="1.75">
      <c r="A55" s="118" t="s">
        <v>18</v>
      </c>
      <c r="B55" s="230" t="s">
        <v>75</v>
      </c>
      <c r="C55" s="248"/>
      <c r="D55" s="119" t="s">
        <v>61</v>
      </c>
      <c r="E55" s="124" t="s">
        <v>56</v>
      </c>
      <c r="F55" s="125" t="s">
        <v>133</v>
      </c>
      <c r="G55" s="126" t="s">
        <v>134</v>
      </c>
      <c r="H55" s="126" t="s">
        <v>134</v>
      </c>
      <c r="I55" s="123" t="s">
        <v>64</v>
      </c>
    </row>
    <row r="56" spans="1:25" s="21" customFormat="1" ht="144" customHeight="1" x14ac:dyDescent="1.75">
      <c r="A56" s="120"/>
      <c r="B56" s="274" t="s">
        <v>25</v>
      </c>
      <c r="C56" s="275"/>
      <c r="D56" s="111"/>
      <c r="E56" s="120"/>
      <c r="F56" s="120"/>
      <c r="G56" s="28">
        <f>G9+G11+G14+G22+G24+G26+G27+G29+G32+G34+G40+G42+G44+G46+G47+G48+G49+G53+G54</f>
        <v>414543401</v>
      </c>
      <c r="H56" s="28">
        <f>H9+H11+H14+H22+H24+H26+H27+H29+H32+H34+H40+H42+H44+H46+H47+H48+H49+H53+H54</f>
        <v>414543401</v>
      </c>
      <c r="I56" s="129"/>
    </row>
    <row r="57" spans="1:25" s="21" customFormat="1" ht="176.25" customHeight="1" x14ac:dyDescent="1.75">
      <c r="A57" s="276" t="s">
        <v>26</v>
      </c>
      <c r="B57" s="277"/>
      <c r="C57" s="277"/>
      <c r="D57" s="277"/>
      <c r="E57" s="277"/>
      <c r="F57" s="277"/>
      <c r="G57" s="277"/>
      <c r="H57" s="277"/>
      <c r="I57" s="278"/>
    </row>
    <row r="58" spans="1:25" s="21" customFormat="1" ht="387.75" customHeight="1" x14ac:dyDescent="1.75">
      <c r="A58" s="118" t="s">
        <v>27</v>
      </c>
      <c r="B58" s="230" t="s">
        <v>79</v>
      </c>
      <c r="C58" s="248"/>
      <c r="D58" s="119" t="s">
        <v>61</v>
      </c>
      <c r="E58" s="124" t="s">
        <v>56</v>
      </c>
      <c r="F58" s="125" t="s">
        <v>57</v>
      </c>
      <c r="G58" s="119">
        <v>960022</v>
      </c>
      <c r="H58" s="119">
        <f>G58</f>
        <v>960022</v>
      </c>
      <c r="I58" s="123" t="s">
        <v>64</v>
      </c>
      <c r="Y58" s="279">
        <v>42520</v>
      </c>
    </row>
    <row r="59" spans="1:25" s="21" customFormat="1" ht="409.5" customHeight="1" x14ac:dyDescent="1.75">
      <c r="A59" s="118" t="s">
        <v>28</v>
      </c>
      <c r="B59" s="230" t="s">
        <v>111</v>
      </c>
      <c r="C59" s="248"/>
      <c r="D59" s="119" t="s">
        <v>61</v>
      </c>
      <c r="E59" s="124" t="s">
        <v>56</v>
      </c>
      <c r="F59" s="122" t="s">
        <v>57</v>
      </c>
      <c r="G59" s="119">
        <v>97680</v>
      </c>
      <c r="H59" s="119">
        <f t="shared" ref="H59:H60" si="0">G59</f>
        <v>97680</v>
      </c>
      <c r="I59" s="123" t="s">
        <v>64</v>
      </c>
      <c r="Y59" s="220"/>
    </row>
    <row r="60" spans="1:25" s="21" customFormat="1" ht="409.6" customHeight="1" x14ac:dyDescent="1.75">
      <c r="A60" s="279" t="s">
        <v>29</v>
      </c>
      <c r="B60" s="230" t="s">
        <v>78</v>
      </c>
      <c r="C60" s="248"/>
      <c r="D60" s="285" t="s">
        <v>61</v>
      </c>
      <c r="E60" s="218" t="s">
        <v>56</v>
      </c>
      <c r="F60" s="218" t="s">
        <v>57</v>
      </c>
      <c r="G60" s="285">
        <v>42520</v>
      </c>
      <c r="H60" s="285">
        <f t="shared" si="0"/>
        <v>42520</v>
      </c>
      <c r="I60" s="279" t="s">
        <v>64</v>
      </c>
      <c r="O60" s="279"/>
    </row>
    <row r="61" spans="1:25" s="21" customFormat="1" ht="147" customHeight="1" x14ac:dyDescent="1.75">
      <c r="A61" s="287"/>
      <c r="B61" s="251"/>
      <c r="C61" s="252"/>
      <c r="D61" s="288" t="s">
        <v>61</v>
      </c>
      <c r="E61" s="289"/>
      <c r="F61" s="289"/>
      <c r="G61" s="254"/>
      <c r="H61" s="254"/>
      <c r="I61" s="220"/>
      <c r="O61" s="220"/>
    </row>
    <row r="62" spans="1:25" s="21" customFormat="1" ht="151.5" customHeight="1" x14ac:dyDescent="1.75">
      <c r="A62" s="29"/>
      <c r="B62" s="274" t="s">
        <v>30</v>
      </c>
      <c r="C62" s="275"/>
      <c r="D62" s="28"/>
      <c r="E62" s="30"/>
      <c r="F62" s="31"/>
      <c r="G62" s="28">
        <f>G58+G59+G60</f>
        <v>1100222</v>
      </c>
      <c r="H62" s="28">
        <f>H58+H59+H60</f>
        <v>1100222</v>
      </c>
      <c r="I62" s="28"/>
    </row>
    <row r="63" spans="1:25" s="21" customFormat="1" ht="135" customHeight="1" x14ac:dyDescent="1.75">
      <c r="A63" s="276" t="s">
        <v>146</v>
      </c>
      <c r="B63" s="277"/>
      <c r="C63" s="277"/>
      <c r="D63" s="277"/>
      <c r="E63" s="277"/>
      <c r="F63" s="277"/>
      <c r="G63" s="277"/>
      <c r="H63" s="277"/>
      <c r="I63" s="277"/>
    </row>
    <row r="64" spans="1:25" s="27" customFormat="1" ht="390.75" customHeight="1" x14ac:dyDescent="0.2">
      <c r="A64" s="59" t="s">
        <v>31</v>
      </c>
      <c r="B64" s="271" t="s">
        <v>107</v>
      </c>
      <c r="C64" s="286"/>
      <c r="D64" s="88" t="s">
        <v>61</v>
      </c>
      <c r="E64" s="64" t="s">
        <v>56</v>
      </c>
      <c r="F64" s="64" t="s">
        <v>57</v>
      </c>
      <c r="G64" s="60">
        <f>13645294-3440000</f>
        <v>10205294</v>
      </c>
      <c r="H64" s="60">
        <f>G64</f>
        <v>10205294</v>
      </c>
      <c r="I64" s="128" t="s">
        <v>64</v>
      </c>
    </row>
    <row r="65" spans="1:562" s="21" customFormat="1" ht="96.75" customHeight="1" x14ac:dyDescent="1.75">
      <c r="A65" s="217" t="s">
        <v>32</v>
      </c>
      <c r="B65" s="217" t="s">
        <v>121</v>
      </c>
      <c r="C65" s="214"/>
      <c r="D65" s="215" t="s">
        <v>61</v>
      </c>
      <c r="E65" s="217" t="s">
        <v>122</v>
      </c>
      <c r="F65" s="217" t="s">
        <v>57</v>
      </c>
      <c r="G65" s="215">
        <v>3940035</v>
      </c>
      <c r="H65" s="215">
        <f>G65</f>
        <v>3940035</v>
      </c>
      <c r="I65" s="217" t="s">
        <v>64</v>
      </c>
    </row>
    <row r="66" spans="1:562" s="21" customFormat="1" ht="409.6" customHeight="1" x14ac:dyDescent="1.75">
      <c r="A66" s="214"/>
      <c r="B66" s="214"/>
      <c r="C66" s="214"/>
      <c r="D66" s="212"/>
      <c r="E66" s="217"/>
      <c r="F66" s="217"/>
      <c r="G66" s="215"/>
      <c r="H66" s="215"/>
      <c r="I66" s="217"/>
    </row>
    <row r="67" spans="1:562" s="21" customFormat="1" ht="303" customHeight="1" x14ac:dyDescent="1.75">
      <c r="A67" s="221"/>
      <c r="B67" s="221"/>
      <c r="C67" s="221"/>
      <c r="D67" s="223"/>
      <c r="E67" s="221"/>
      <c r="F67" s="221"/>
      <c r="G67" s="223"/>
      <c r="H67" s="223"/>
      <c r="I67" s="221"/>
    </row>
    <row r="68" spans="1:562" s="21" customFormat="1" ht="140.25" customHeight="1" x14ac:dyDescent="1.75">
      <c r="A68" s="32"/>
      <c r="B68" s="32"/>
      <c r="C68" s="32"/>
      <c r="D68" s="112"/>
      <c r="E68" s="265">
        <v>5</v>
      </c>
      <c r="F68" s="265"/>
      <c r="G68" s="54"/>
      <c r="H68" s="54"/>
      <c r="I68" s="55"/>
    </row>
    <row r="69" spans="1:562" s="21" customFormat="1" ht="96" customHeight="1" x14ac:dyDescent="1.9">
      <c r="A69" s="32"/>
      <c r="B69" s="32"/>
      <c r="C69" s="32"/>
      <c r="D69" s="112"/>
      <c r="E69" s="32"/>
      <c r="F69" s="54"/>
      <c r="G69" s="54"/>
      <c r="H69" s="203"/>
      <c r="I69" s="203"/>
    </row>
    <row r="70" spans="1:562" s="21" customFormat="1" ht="129" customHeight="1" x14ac:dyDescent="1.9">
      <c r="A70" s="32"/>
      <c r="B70" s="32"/>
      <c r="C70" s="32"/>
      <c r="D70" s="112"/>
      <c r="E70" s="32"/>
      <c r="F70" s="55"/>
      <c r="G70" s="225" t="s">
        <v>116</v>
      </c>
      <c r="H70" s="225"/>
      <c r="I70" s="225"/>
    </row>
    <row r="71" spans="1:562" s="21" customFormat="1" ht="129" customHeight="1" x14ac:dyDescent="1.9">
      <c r="A71" s="32"/>
      <c r="B71" s="32"/>
      <c r="C71" s="32"/>
      <c r="D71" s="112"/>
      <c r="E71" s="32"/>
      <c r="F71" s="55"/>
      <c r="G71" s="55"/>
      <c r="H71" s="61"/>
      <c r="I71" s="61"/>
    </row>
    <row r="72" spans="1:562" s="21" customFormat="1" ht="118.5" customHeight="1" x14ac:dyDescent="1.75">
      <c r="A72" s="25">
        <v>1</v>
      </c>
      <c r="B72" s="267">
        <v>2</v>
      </c>
      <c r="C72" s="290"/>
      <c r="D72" s="92">
        <v>3</v>
      </c>
      <c r="E72" s="26">
        <v>4</v>
      </c>
      <c r="F72" s="26">
        <v>5</v>
      </c>
      <c r="G72" s="26">
        <v>6</v>
      </c>
      <c r="H72" s="26">
        <v>7</v>
      </c>
      <c r="I72" s="26">
        <v>8</v>
      </c>
    </row>
    <row r="73" spans="1:562" s="21" customFormat="1" ht="127.5" customHeight="1" x14ac:dyDescent="1.75">
      <c r="A73" s="29"/>
      <c r="B73" s="291" t="s">
        <v>33</v>
      </c>
      <c r="C73" s="292"/>
      <c r="D73" s="28"/>
      <c r="E73" s="30"/>
      <c r="F73" s="31"/>
      <c r="G73" s="28">
        <f>G64+G65</f>
        <v>14145329</v>
      </c>
      <c r="H73" s="28">
        <f>H64+H65</f>
        <v>14145329</v>
      </c>
      <c r="I73" s="28"/>
    </row>
    <row r="74" spans="1:562" s="51" customFormat="1" ht="136.5" customHeight="1" x14ac:dyDescent="0.2">
      <c r="A74" s="293" t="s">
        <v>145</v>
      </c>
      <c r="B74" s="294"/>
      <c r="C74" s="294"/>
      <c r="D74" s="294"/>
      <c r="E74" s="294"/>
      <c r="F74" s="294"/>
      <c r="G74" s="294"/>
      <c r="H74" s="294"/>
      <c r="I74" s="294"/>
    </row>
    <row r="75" spans="1:562" s="21" customFormat="1" ht="400.5" customHeight="1" x14ac:dyDescent="1.75">
      <c r="A75" s="59"/>
      <c r="B75" s="230" t="s">
        <v>87</v>
      </c>
      <c r="C75" s="296"/>
      <c r="D75" s="87" t="s">
        <v>61</v>
      </c>
      <c r="E75" s="64" t="s">
        <v>56</v>
      </c>
      <c r="F75" s="64" t="s">
        <v>57</v>
      </c>
      <c r="G75" s="76">
        <v>260847</v>
      </c>
      <c r="H75" s="76">
        <f>G75</f>
        <v>260847</v>
      </c>
      <c r="I75" s="76">
        <f>69228+153744</f>
        <v>222972</v>
      </c>
    </row>
    <row r="76" spans="1:562" s="21" customFormat="1" ht="120.75" customHeight="1" x14ac:dyDescent="1.75">
      <c r="A76" s="63"/>
      <c r="B76" s="291" t="s">
        <v>34</v>
      </c>
      <c r="C76" s="292"/>
      <c r="D76" s="90"/>
      <c r="E76" s="49"/>
      <c r="F76" s="49"/>
      <c r="G76" s="85">
        <f>G75</f>
        <v>260847</v>
      </c>
      <c r="H76" s="85">
        <f>H75</f>
        <v>260847</v>
      </c>
      <c r="I76" s="85">
        <f>I75</f>
        <v>222972</v>
      </c>
    </row>
    <row r="77" spans="1:562" s="21" customFormat="1" ht="122.25" customHeight="1" x14ac:dyDescent="1.75">
      <c r="A77" s="293" t="s">
        <v>35</v>
      </c>
      <c r="B77" s="294"/>
      <c r="C77" s="294"/>
      <c r="D77" s="294"/>
      <c r="E77" s="294"/>
      <c r="F77" s="294"/>
      <c r="G77" s="294"/>
      <c r="H77" s="294"/>
      <c r="I77" s="294"/>
    </row>
    <row r="78" spans="1:562" s="21" customFormat="1" ht="408.75" customHeight="1" x14ac:dyDescent="1.75">
      <c r="A78" s="279"/>
      <c r="B78" s="230" t="s">
        <v>82</v>
      </c>
      <c r="C78" s="296"/>
      <c r="D78" s="285" t="s">
        <v>61</v>
      </c>
      <c r="E78" s="218" t="s">
        <v>83</v>
      </c>
      <c r="F78" s="218" t="s">
        <v>57</v>
      </c>
      <c r="G78" s="236">
        <v>236317188</v>
      </c>
      <c r="H78" s="236">
        <f>G78</f>
        <v>236317188</v>
      </c>
      <c r="I78" s="272" t="s">
        <v>64</v>
      </c>
    </row>
    <row r="79" spans="1:562" s="21" customFormat="1" ht="365.25" customHeight="1" x14ac:dyDescent="1.75">
      <c r="A79" s="297"/>
      <c r="B79" s="259"/>
      <c r="C79" s="298"/>
      <c r="D79" s="299"/>
      <c r="E79" s="219"/>
      <c r="F79" s="219"/>
      <c r="G79" s="237"/>
      <c r="H79" s="237"/>
      <c r="I79" s="273"/>
    </row>
    <row r="80" spans="1:562" s="36" customFormat="1" ht="136.5" customHeight="1" x14ac:dyDescent="1.75">
      <c r="A80" s="33"/>
      <c r="B80" s="291" t="s">
        <v>36</v>
      </c>
      <c r="C80" s="292"/>
      <c r="D80" s="53"/>
      <c r="E80" s="34"/>
      <c r="F80" s="34"/>
      <c r="G80" s="85">
        <f>G78</f>
        <v>236317188</v>
      </c>
      <c r="H80" s="85">
        <f>H78</f>
        <v>236317188</v>
      </c>
      <c r="I80" s="8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</row>
    <row r="81" spans="1:562" s="36" customFormat="1" ht="159.75" customHeight="1" x14ac:dyDescent="1.75">
      <c r="A81" s="293" t="s">
        <v>37</v>
      </c>
      <c r="B81" s="294"/>
      <c r="C81" s="294"/>
      <c r="D81" s="294"/>
      <c r="E81" s="294"/>
      <c r="F81" s="294"/>
      <c r="G81" s="294"/>
      <c r="H81" s="294"/>
      <c r="I81" s="294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</row>
    <row r="82" spans="1:562" s="36" customFormat="1" ht="391.5" customHeight="1" x14ac:dyDescent="1.75">
      <c r="A82" s="59" t="s">
        <v>38</v>
      </c>
      <c r="B82" s="238" t="s">
        <v>86</v>
      </c>
      <c r="C82" s="295"/>
      <c r="D82" s="87" t="s">
        <v>61</v>
      </c>
      <c r="E82" s="64" t="s">
        <v>56</v>
      </c>
      <c r="F82" s="64" t="s">
        <v>57</v>
      </c>
      <c r="G82" s="76">
        <f>44601+28839+22210</f>
        <v>95650</v>
      </c>
      <c r="H82" s="76">
        <f>G82</f>
        <v>95650</v>
      </c>
      <c r="I82" s="65" t="s">
        <v>64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</row>
    <row r="83" spans="1:562" s="36" customFormat="1" ht="106.5" customHeight="1" x14ac:dyDescent="1.75">
      <c r="A83" s="279" t="s">
        <v>39</v>
      </c>
      <c r="B83" s="230" t="s">
        <v>55</v>
      </c>
      <c r="C83" s="309"/>
      <c r="D83" s="236" t="s">
        <v>61</v>
      </c>
      <c r="E83" s="218" t="s">
        <v>84</v>
      </c>
      <c r="F83" s="218" t="s">
        <v>57</v>
      </c>
      <c r="G83" s="236">
        <f>2049432-22210</f>
        <v>2027222</v>
      </c>
      <c r="H83" s="236">
        <f>G83</f>
        <v>2027222</v>
      </c>
      <c r="I83" s="272" t="s">
        <v>64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</row>
    <row r="84" spans="1:562" s="36" customFormat="1" ht="409.6" customHeight="1" x14ac:dyDescent="1.75">
      <c r="A84" s="297"/>
      <c r="B84" s="310"/>
      <c r="C84" s="311"/>
      <c r="D84" s="256"/>
      <c r="E84" s="314"/>
      <c r="F84" s="314"/>
      <c r="G84" s="256"/>
      <c r="H84" s="256"/>
      <c r="I84" s="301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</row>
    <row r="85" spans="1:562" s="36" customFormat="1" ht="153.75" customHeight="1" x14ac:dyDescent="1.75">
      <c r="A85" s="287"/>
      <c r="B85" s="312"/>
      <c r="C85" s="313"/>
      <c r="D85" s="237"/>
      <c r="E85" s="315"/>
      <c r="F85" s="315"/>
      <c r="G85" s="237"/>
      <c r="H85" s="237"/>
      <c r="I85" s="302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</row>
    <row r="86" spans="1:562" s="36" customFormat="1" ht="106.5" customHeight="1" x14ac:dyDescent="1.75">
      <c r="A86" s="270" t="s">
        <v>40</v>
      </c>
      <c r="B86" s="230" t="s">
        <v>88</v>
      </c>
      <c r="C86" s="303"/>
      <c r="D86" s="236" t="s">
        <v>61</v>
      </c>
      <c r="E86" s="217" t="s">
        <v>56</v>
      </c>
      <c r="F86" s="217" t="s">
        <v>57</v>
      </c>
      <c r="G86" s="215">
        <v>185365</v>
      </c>
      <c r="H86" s="215">
        <f>G86</f>
        <v>185365</v>
      </c>
      <c r="I86" s="244" t="s">
        <v>64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</row>
    <row r="87" spans="1:562" s="36" customFormat="1" ht="396" customHeight="1" x14ac:dyDescent="1.75">
      <c r="A87" s="270"/>
      <c r="B87" s="304"/>
      <c r="C87" s="305"/>
      <c r="D87" s="256" t="s">
        <v>61</v>
      </c>
      <c r="E87" s="217"/>
      <c r="F87" s="217"/>
      <c r="G87" s="215"/>
      <c r="H87" s="215"/>
      <c r="I87" s="308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</row>
    <row r="88" spans="1:562" s="36" customFormat="1" ht="233.25" customHeight="1" x14ac:dyDescent="1.75">
      <c r="A88" s="270"/>
      <c r="B88" s="306"/>
      <c r="C88" s="307"/>
      <c r="D88" s="237" t="s">
        <v>61</v>
      </c>
      <c r="E88" s="217"/>
      <c r="F88" s="217"/>
      <c r="G88" s="215"/>
      <c r="H88" s="215"/>
      <c r="I88" s="308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</row>
    <row r="89" spans="1:562" s="36" customFormat="1" ht="405.75" customHeight="1" x14ac:dyDescent="1.75">
      <c r="A89" s="135" t="s">
        <v>41</v>
      </c>
      <c r="B89" s="217" t="s">
        <v>91</v>
      </c>
      <c r="C89" s="214"/>
      <c r="D89" s="138" t="s">
        <v>61</v>
      </c>
      <c r="E89" s="136" t="s">
        <v>56</v>
      </c>
      <c r="F89" s="136" t="s">
        <v>57</v>
      </c>
      <c r="G89" s="138">
        <f>186450-8650</f>
        <v>177800</v>
      </c>
      <c r="H89" s="138">
        <f>G89</f>
        <v>177800</v>
      </c>
      <c r="I89" s="137" t="s">
        <v>64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</row>
    <row r="90" spans="1:562" s="36" customFormat="1" ht="123.75" customHeight="1" x14ac:dyDescent="1.75">
      <c r="A90" s="50"/>
      <c r="B90" s="50"/>
      <c r="C90" s="50"/>
      <c r="D90" s="77"/>
      <c r="E90" s="265">
        <v>6</v>
      </c>
      <c r="F90" s="265"/>
      <c r="G90" s="54"/>
      <c r="H90" s="54"/>
      <c r="I90" s="5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</row>
    <row r="91" spans="1:562" s="36" customFormat="1" ht="97.5" customHeight="1" x14ac:dyDescent="1.9">
      <c r="A91" s="50"/>
      <c r="B91" s="50"/>
      <c r="C91" s="50"/>
      <c r="D91" s="77"/>
      <c r="E91" s="54"/>
      <c r="F91" s="54"/>
      <c r="G91" s="54"/>
      <c r="H91" s="300"/>
      <c r="I91" s="300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</row>
    <row r="92" spans="1:562" s="36" customFormat="1" ht="105.75" customHeight="1" x14ac:dyDescent="1.9">
      <c r="A92" s="50"/>
      <c r="B92" s="50"/>
      <c r="C92" s="50"/>
      <c r="D92" s="77"/>
      <c r="E92" s="50"/>
      <c r="F92" s="56"/>
      <c r="G92" s="225" t="s">
        <v>113</v>
      </c>
      <c r="H92" s="225"/>
      <c r="I92" s="22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</row>
    <row r="93" spans="1:562" s="36" customFormat="1" ht="119.25" customHeight="1" x14ac:dyDescent="1.9">
      <c r="A93" s="50"/>
      <c r="B93" s="50"/>
      <c r="C93" s="50"/>
      <c r="D93" s="77"/>
      <c r="E93" s="50"/>
      <c r="F93" s="56"/>
      <c r="G93" s="56"/>
      <c r="H93" s="82"/>
      <c r="I93" s="82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</row>
    <row r="94" spans="1:562" s="36" customFormat="1" ht="131.25" customHeight="1" x14ac:dyDescent="1.75">
      <c r="A94" s="25">
        <v>1</v>
      </c>
      <c r="B94" s="267">
        <v>2</v>
      </c>
      <c r="C94" s="268"/>
      <c r="D94" s="92">
        <v>3</v>
      </c>
      <c r="E94" s="26">
        <v>4</v>
      </c>
      <c r="F94" s="26">
        <v>5</v>
      </c>
      <c r="G94" s="26"/>
      <c r="H94" s="26"/>
      <c r="I94" s="26">
        <v>6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</row>
    <row r="95" spans="1:562" s="36" customFormat="1" ht="409.5" x14ac:dyDescent="1.75">
      <c r="A95" s="48" t="s">
        <v>17</v>
      </c>
      <c r="B95" s="238" t="s">
        <v>90</v>
      </c>
      <c r="C95" s="295"/>
      <c r="D95" s="87" t="s">
        <v>61</v>
      </c>
      <c r="E95" s="75" t="s">
        <v>85</v>
      </c>
      <c r="F95" s="75" t="s">
        <v>57</v>
      </c>
      <c r="G95" s="76">
        <v>4933000</v>
      </c>
      <c r="H95" s="76">
        <f>G95</f>
        <v>4933000</v>
      </c>
      <c r="I95" s="74" t="s">
        <v>64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</row>
    <row r="96" spans="1:562" s="36" customFormat="1" ht="117.75" customHeight="1" x14ac:dyDescent="1.75">
      <c r="A96" s="279" t="s">
        <v>42</v>
      </c>
      <c r="B96" s="230" t="s">
        <v>89</v>
      </c>
      <c r="C96" s="296"/>
      <c r="D96" s="240" t="s">
        <v>61</v>
      </c>
      <c r="E96" s="326" t="s">
        <v>56</v>
      </c>
      <c r="F96" s="218" t="s">
        <v>57</v>
      </c>
      <c r="G96" s="236">
        <f>145987126+49264020</f>
        <v>195251146</v>
      </c>
      <c r="H96" s="236">
        <f>G96</f>
        <v>195251146</v>
      </c>
      <c r="I96" s="272" t="s">
        <v>64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</row>
    <row r="97" spans="1:562" s="36" customFormat="1" ht="117.75" customHeight="1" x14ac:dyDescent="1.75">
      <c r="A97" s="297"/>
      <c r="B97" s="304"/>
      <c r="C97" s="298"/>
      <c r="D97" s="325"/>
      <c r="E97" s="327"/>
      <c r="F97" s="328" t="s">
        <v>21</v>
      </c>
      <c r="G97" s="256"/>
      <c r="H97" s="256"/>
      <c r="I97" s="316">
        <v>97680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</row>
    <row r="98" spans="1:562" s="36" customFormat="1" ht="409.6" customHeight="1" x14ac:dyDescent="1.75">
      <c r="A98" s="297"/>
      <c r="B98" s="304"/>
      <c r="C98" s="298"/>
      <c r="D98" s="325"/>
      <c r="E98" s="327"/>
      <c r="F98" s="328" t="s">
        <v>21</v>
      </c>
      <c r="G98" s="256"/>
      <c r="H98" s="256"/>
      <c r="I98" s="316">
        <v>97680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</row>
    <row r="99" spans="1:562" s="36" customFormat="1" ht="206.25" customHeight="1" x14ac:dyDescent="1.75">
      <c r="A99" s="297"/>
      <c r="B99" s="304"/>
      <c r="C99" s="298"/>
      <c r="D99" s="325"/>
      <c r="E99" s="327"/>
      <c r="F99" s="328"/>
      <c r="G99" s="256"/>
      <c r="H99" s="256"/>
      <c r="I99" s="316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</row>
    <row r="100" spans="1:562" s="36" customFormat="1" ht="206.25" customHeight="1" x14ac:dyDescent="1.75">
      <c r="A100" s="297"/>
      <c r="B100" s="304"/>
      <c r="C100" s="298"/>
      <c r="D100" s="325"/>
      <c r="E100" s="327"/>
      <c r="F100" s="328"/>
      <c r="G100" s="256"/>
      <c r="H100" s="256"/>
      <c r="I100" s="316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</row>
    <row r="101" spans="1:562" s="36" customFormat="1" ht="408.75" customHeight="1" x14ac:dyDescent="1.75">
      <c r="A101" s="297"/>
      <c r="B101" s="304"/>
      <c r="C101" s="298"/>
      <c r="D101" s="325"/>
      <c r="E101" s="327"/>
      <c r="F101" s="328"/>
      <c r="G101" s="256"/>
      <c r="H101" s="256"/>
      <c r="I101" s="316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</row>
    <row r="102" spans="1:562" s="36" customFormat="1" ht="42" customHeight="1" x14ac:dyDescent="1.75">
      <c r="A102" s="297"/>
      <c r="B102" s="306"/>
      <c r="C102" s="324"/>
      <c r="D102" s="325"/>
      <c r="E102" s="327"/>
      <c r="F102" s="328"/>
      <c r="G102" s="237"/>
      <c r="H102" s="237"/>
      <c r="I102" s="31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</row>
    <row r="103" spans="1:562" s="36" customFormat="1" ht="408.75" customHeight="1" x14ac:dyDescent="1.75">
      <c r="A103" s="270" t="s">
        <v>43</v>
      </c>
      <c r="B103" s="217" t="s">
        <v>123</v>
      </c>
      <c r="C103" s="317"/>
      <c r="D103" s="210">
        <v>2025</v>
      </c>
      <c r="E103" s="211" t="s">
        <v>92</v>
      </c>
      <c r="F103" s="211" t="s">
        <v>57</v>
      </c>
      <c r="G103" s="320">
        <v>11700000</v>
      </c>
      <c r="H103" s="320">
        <f>G103</f>
        <v>11700000</v>
      </c>
      <c r="I103" s="244" t="s">
        <v>124</v>
      </c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</row>
    <row r="104" spans="1:562" s="36" customFormat="1" ht="409.6" customHeight="1" x14ac:dyDescent="1.75">
      <c r="A104" s="270"/>
      <c r="B104" s="217"/>
      <c r="C104" s="317"/>
      <c r="D104" s="210"/>
      <c r="E104" s="211"/>
      <c r="F104" s="211"/>
      <c r="G104" s="321"/>
      <c r="H104" s="321"/>
      <c r="I104" s="244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</row>
    <row r="105" spans="1:562" s="36" customFormat="1" ht="408.75" customHeight="1" x14ac:dyDescent="1.75">
      <c r="A105" s="270"/>
      <c r="B105" s="217"/>
      <c r="C105" s="317"/>
      <c r="D105" s="210"/>
      <c r="E105" s="211"/>
      <c r="F105" s="211"/>
      <c r="G105" s="321"/>
      <c r="H105" s="321"/>
      <c r="I105" s="244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</row>
    <row r="106" spans="1:562" s="36" customFormat="1" ht="409.5" customHeight="1" x14ac:dyDescent="1.75">
      <c r="A106" s="270"/>
      <c r="B106" s="217"/>
      <c r="C106" s="317"/>
      <c r="D106" s="210"/>
      <c r="E106" s="211"/>
      <c r="F106" s="211"/>
      <c r="G106" s="321"/>
      <c r="H106" s="321"/>
      <c r="I106" s="244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</row>
    <row r="107" spans="1:562" s="36" customFormat="1" ht="409.5" customHeight="1" x14ac:dyDescent="1.75">
      <c r="A107" s="221"/>
      <c r="B107" s="318"/>
      <c r="C107" s="318"/>
      <c r="D107" s="223"/>
      <c r="E107" s="319"/>
      <c r="F107" s="319"/>
      <c r="G107" s="322"/>
      <c r="H107" s="322"/>
      <c r="I107" s="319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  <c r="RV107" s="35"/>
      <c r="RW107" s="35"/>
      <c r="RX107" s="35"/>
      <c r="RY107" s="35"/>
      <c r="RZ107" s="35"/>
      <c r="SA107" s="35"/>
      <c r="SB107" s="35"/>
      <c r="SC107" s="35"/>
      <c r="SD107" s="35"/>
      <c r="SE107" s="35"/>
      <c r="SF107" s="35"/>
      <c r="SG107" s="35"/>
      <c r="SH107" s="35"/>
      <c r="SI107" s="35"/>
      <c r="SJ107" s="35"/>
      <c r="SK107" s="35"/>
      <c r="SL107" s="35"/>
      <c r="SM107" s="35"/>
      <c r="SN107" s="35"/>
      <c r="SO107" s="35"/>
      <c r="SP107" s="35"/>
      <c r="SQ107" s="35"/>
      <c r="SR107" s="35"/>
      <c r="SS107" s="35"/>
      <c r="ST107" s="35"/>
      <c r="SU107" s="35"/>
      <c r="SV107" s="35"/>
      <c r="SW107" s="35"/>
      <c r="SX107" s="35"/>
      <c r="SY107" s="35"/>
      <c r="SZ107" s="35"/>
      <c r="TA107" s="35"/>
      <c r="TB107" s="35"/>
      <c r="TC107" s="35"/>
      <c r="TD107" s="35"/>
      <c r="TE107" s="35"/>
      <c r="TF107" s="35"/>
      <c r="TG107" s="35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TT107" s="35"/>
      <c r="TU107" s="35"/>
      <c r="TV107" s="35"/>
      <c r="TW107" s="35"/>
      <c r="TX107" s="35"/>
      <c r="TY107" s="35"/>
      <c r="TZ107" s="35"/>
      <c r="UA107" s="35"/>
      <c r="UB107" s="35"/>
      <c r="UC107" s="35"/>
      <c r="UD107" s="35"/>
      <c r="UE107" s="35"/>
      <c r="UF107" s="35"/>
      <c r="UG107" s="35"/>
      <c r="UH107" s="35"/>
      <c r="UI107" s="35"/>
      <c r="UJ107" s="35"/>
      <c r="UK107" s="35"/>
      <c r="UL107" s="35"/>
      <c r="UM107" s="35"/>
      <c r="UN107" s="35"/>
      <c r="UO107" s="35"/>
      <c r="UP107" s="35"/>
    </row>
    <row r="108" spans="1:562" s="36" customFormat="1" ht="243.75" customHeight="1" x14ac:dyDescent="1.75">
      <c r="A108" s="221"/>
      <c r="B108" s="318"/>
      <c r="C108" s="318"/>
      <c r="D108" s="223"/>
      <c r="E108" s="319"/>
      <c r="F108" s="319"/>
      <c r="G108" s="323"/>
      <c r="H108" s="323"/>
      <c r="I108" s="319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</row>
    <row r="109" spans="1:562" s="36" customFormat="1" ht="127.5" customHeight="1" x14ac:dyDescent="1.75">
      <c r="A109" s="50"/>
      <c r="B109" s="24"/>
      <c r="C109" s="24"/>
      <c r="D109" s="77"/>
      <c r="E109" s="265">
        <v>7</v>
      </c>
      <c r="F109" s="265"/>
      <c r="G109" s="141"/>
      <c r="H109" s="141"/>
      <c r="I109" s="5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</row>
    <row r="110" spans="1:562" s="36" customFormat="1" ht="118.5" customHeight="1" x14ac:dyDescent="1.9">
      <c r="A110" s="50"/>
      <c r="B110" s="24"/>
      <c r="C110" s="24"/>
      <c r="D110" s="77"/>
      <c r="E110" s="141"/>
      <c r="F110" s="141"/>
      <c r="G110" s="141"/>
      <c r="H110" s="300"/>
      <c r="I110" s="300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</row>
    <row r="111" spans="1:562" s="36" customFormat="1" ht="127.5" customHeight="1" x14ac:dyDescent="1.9">
      <c r="A111" s="50"/>
      <c r="B111" s="24"/>
      <c r="C111" s="24"/>
      <c r="D111" s="77"/>
      <c r="E111" s="50"/>
      <c r="F111" s="56"/>
      <c r="G111" s="266" t="s">
        <v>116</v>
      </c>
      <c r="H111" s="266"/>
      <c r="I111" s="266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</row>
    <row r="112" spans="1:562" s="36" customFormat="1" ht="114" customHeight="1" x14ac:dyDescent="1.9">
      <c r="A112" s="50"/>
      <c r="B112" s="24"/>
      <c r="C112" s="24"/>
      <c r="D112" s="77"/>
      <c r="E112" s="50"/>
      <c r="F112" s="56"/>
      <c r="G112" s="56"/>
      <c r="H112" s="139"/>
      <c r="I112" s="139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</row>
    <row r="113" spans="1:562" s="36" customFormat="1" ht="123" customHeight="1" x14ac:dyDescent="1.75">
      <c r="A113" s="25">
        <v>1</v>
      </c>
      <c r="B113" s="329">
        <v>2</v>
      </c>
      <c r="C113" s="329"/>
      <c r="D113" s="140">
        <v>3</v>
      </c>
      <c r="E113" s="140">
        <v>4</v>
      </c>
      <c r="F113" s="140">
        <v>5</v>
      </c>
      <c r="G113" s="140">
        <v>6</v>
      </c>
      <c r="H113" s="140">
        <v>7</v>
      </c>
      <c r="I113" s="140">
        <v>8</v>
      </c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</row>
    <row r="114" spans="1:562" s="36" customFormat="1" ht="409.6" customHeight="1" x14ac:dyDescent="1.75">
      <c r="A114" s="330"/>
      <c r="B114" s="333"/>
      <c r="C114" s="286"/>
      <c r="D114" s="330"/>
      <c r="E114" s="330"/>
      <c r="F114" s="330"/>
      <c r="G114" s="330"/>
      <c r="H114" s="330"/>
      <c r="I114" s="330" t="s">
        <v>125</v>
      </c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</row>
    <row r="115" spans="1:562" s="36" customFormat="1" ht="409.5" customHeight="1" x14ac:dyDescent="1.75">
      <c r="A115" s="331"/>
      <c r="B115" s="334"/>
      <c r="C115" s="335"/>
      <c r="D115" s="331"/>
      <c r="E115" s="331"/>
      <c r="F115" s="331"/>
      <c r="G115" s="331"/>
      <c r="H115" s="331"/>
      <c r="I115" s="337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30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</row>
    <row r="116" spans="1:562" s="36" customFormat="1" ht="409.5" customHeight="1" x14ac:dyDescent="1.75">
      <c r="A116" s="332"/>
      <c r="B116" s="336"/>
      <c r="C116" s="335"/>
      <c r="D116" s="332"/>
      <c r="E116" s="332"/>
      <c r="F116" s="332"/>
      <c r="G116" s="332"/>
      <c r="H116" s="332"/>
      <c r="I116" s="337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30"/>
      <c r="AB116" s="333"/>
      <c r="AC116" s="340"/>
      <c r="AD116" s="330"/>
      <c r="AE116" s="330"/>
      <c r="AF116" s="330"/>
      <c r="AG116" s="93"/>
      <c r="AH116" s="35"/>
      <c r="AI116" s="35"/>
      <c r="AJ116" s="331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</row>
    <row r="117" spans="1:562" s="36" customFormat="1" ht="409.6" customHeight="1" x14ac:dyDescent="1.75">
      <c r="A117" s="332"/>
      <c r="B117" s="336"/>
      <c r="C117" s="335"/>
      <c r="D117" s="332"/>
      <c r="E117" s="332"/>
      <c r="F117" s="332"/>
      <c r="G117" s="332"/>
      <c r="H117" s="332"/>
      <c r="I117" s="337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39"/>
      <c r="AB117" s="94"/>
      <c r="AC117" s="84"/>
      <c r="AD117" s="339"/>
      <c r="AE117" s="339"/>
      <c r="AF117" s="339"/>
      <c r="AG117" s="95"/>
      <c r="AH117" s="35"/>
      <c r="AI117" s="35"/>
      <c r="AJ117" s="332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  <c r="QR117" s="35"/>
      <c r="QS117" s="35"/>
      <c r="QT117" s="35"/>
      <c r="QU117" s="35"/>
      <c r="QV117" s="35"/>
      <c r="QW117" s="35"/>
      <c r="QX117" s="35"/>
      <c r="QY117" s="35"/>
      <c r="QZ117" s="35"/>
      <c r="RA117" s="35"/>
      <c r="RB117" s="35"/>
      <c r="RC117" s="35"/>
      <c r="RD117" s="35"/>
      <c r="RE117" s="35"/>
      <c r="RF117" s="35"/>
      <c r="RG117" s="35"/>
      <c r="RH117" s="35"/>
      <c r="RI117" s="35"/>
      <c r="RJ117" s="35"/>
      <c r="RK117" s="35"/>
      <c r="RL117" s="35"/>
      <c r="RM117" s="35"/>
      <c r="RN117" s="35"/>
      <c r="RO117" s="35"/>
      <c r="RP117" s="35"/>
      <c r="RQ117" s="35"/>
      <c r="RR117" s="35"/>
      <c r="RS117" s="35"/>
      <c r="RT117" s="35"/>
      <c r="RU117" s="35"/>
      <c r="RV117" s="35"/>
      <c r="RW117" s="35"/>
      <c r="RX117" s="35"/>
      <c r="RY117" s="35"/>
      <c r="RZ117" s="35"/>
      <c r="SA117" s="35"/>
      <c r="SB117" s="35"/>
      <c r="SC117" s="35"/>
      <c r="SD117" s="35"/>
      <c r="SE117" s="35"/>
      <c r="SF117" s="35"/>
      <c r="SG117" s="35"/>
      <c r="SH117" s="35"/>
      <c r="SI117" s="35"/>
      <c r="SJ117" s="35"/>
      <c r="SK117" s="35"/>
      <c r="SL117" s="35"/>
      <c r="SM117" s="35"/>
      <c r="SN117" s="35"/>
      <c r="SO117" s="35"/>
      <c r="SP117" s="35"/>
      <c r="SQ117" s="35"/>
      <c r="SR117" s="35"/>
      <c r="SS117" s="35"/>
      <c r="ST117" s="35"/>
      <c r="SU117" s="35"/>
      <c r="SV117" s="35"/>
      <c r="SW117" s="35"/>
      <c r="SX117" s="35"/>
      <c r="SY117" s="35"/>
      <c r="SZ117" s="35"/>
      <c r="TA117" s="35"/>
      <c r="TB117" s="35"/>
      <c r="TC117" s="35"/>
      <c r="TD117" s="35"/>
      <c r="TE117" s="35"/>
      <c r="TF117" s="35"/>
      <c r="TG117" s="35"/>
      <c r="TH117" s="35"/>
      <c r="TI117" s="35"/>
      <c r="TJ117" s="35"/>
      <c r="TK117" s="35"/>
      <c r="TL117" s="35"/>
      <c r="TM117" s="35"/>
      <c r="TN117" s="35"/>
      <c r="TO117" s="35"/>
      <c r="TP117" s="35"/>
      <c r="TQ117" s="35"/>
      <c r="TR117" s="35"/>
      <c r="TS117" s="35"/>
      <c r="TT117" s="35"/>
      <c r="TU117" s="35"/>
      <c r="TV117" s="35"/>
      <c r="TW117" s="35"/>
      <c r="TX117" s="35"/>
      <c r="TY117" s="35"/>
      <c r="TZ117" s="35"/>
      <c r="UA117" s="35"/>
      <c r="UB117" s="35"/>
      <c r="UC117" s="35"/>
      <c r="UD117" s="35"/>
      <c r="UE117" s="35"/>
      <c r="UF117" s="35"/>
      <c r="UG117" s="35"/>
      <c r="UH117" s="35"/>
      <c r="UI117" s="35"/>
      <c r="UJ117" s="35"/>
      <c r="UK117" s="35"/>
      <c r="UL117" s="35"/>
      <c r="UM117" s="35"/>
      <c r="UN117" s="35"/>
      <c r="UO117" s="35"/>
      <c r="UP117" s="35"/>
    </row>
    <row r="118" spans="1:562" s="36" customFormat="1" ht="396" customHeight="1" x14ac:dyDescent="1.75">
      <c r="A118" s="332"/>
      <c r="B118" s="336"/>
      <c r="C118" s="335"/>
      <c r="D118" s="332"/>
      <c r="E118" s="332"/>
      <c r="F118" s="332"/>
      <c r="G118" s="332"/>
      <c r="H118" s="332"/>
      <c r="I118" s="337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96"/>
      <c r="AB118" s="97"/>
      <c r="AC118" s="83"/>
      <c r="AD118" s="98"/>
      <c r="AE118" s="98"/>
      <c r="AF118" s="98"/>
      <c r="AG118" s="95"/>
      <c r="AH118" s="35"/>
      <c r="AI118" s="35"/>
      <c r="AJ118" s="332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</row>
    <row r="119" spans="1:562" s="36" customFormat="1" ht="77.25" hidden="1" customHeight="1" x14ac:dyDescent="1.75">
      <c r="A119" s="332"/>
      <c r="B119" s="336"/>
      <c r="C119" s="335"/>
      <c r="D119" s="332"/>
      <c r="E119" s="332"/>
      <c r="F119" s="332"/>
      <c r="G119" s="332"/>
      <c r="H119" s="332"/>
      <c r="I119" s="337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96"/>
      <c r="AB119" s="97"/>
      <c r="AC119" s="132"/>
      <c r="AD119" s="133"/>
      <c r="AE119" s="133"/>
      <c r="AF119" s="133"/>
      <c r="AG119" s="95"/>
      <c r="AH119" s="35"/>
      <c r="AI119" s="35"/>
      <c r="AJ119" s="332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</row>
    <row r="120" spans="1:562" s="36" customFormat="1" ht="408.75" customHeight="1" x14ac:dyDescent="1.75">
      <c r="A120" s="344" t="s">
        <v>44</v>
      </c>
      <c r="B120" s="346" t="s">
        <v>135</v>
      </c>
      <c r="C120" s="296"/>
      <c r="D120" s="210">
        <v>2025</v>
      </c>
      <c r="E120" s="217" t="s">
        <v>56</v>
      </c>
      <c r="F120" s="217" t="s">
        <v>57</v>
      </c>
      <c r="G120" s="215">
        <f>100945-20189</f>
        <v>80756</v>
      </c>
      <c r="H120" s="215">
        <f>G120</f>
        <v>80756</v>
      </c>
      <c r="I120" s="244" t="s">
        <v>64</v>
      </c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96"/>
      <c r="AB120" s="97"/>
      <c r="AC120" s="83"/>
      <c r="AD120" s="95"/>
      <c r="AE120" s="95"/>
      <c r="AF120" s="95"/>
      <c r="AG120" s="95"/>
      <c r="AH120" s="35"/>
      <c r="AI120" s="35"/>
      <c r="AJ120" s="338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</row>
    <row r="121" spans="1:562" s="36" customFormat="1" ht="408.75" customHeight="1" x14ac:dyDescent="1.75">
      <c r="A121" s="345"/>
      <c r="B121" s="304"/>
      <c r="C121" s="298"/>
      <c r="D121" s="210"/>
      <c r="E121" s="217"/>
      <c r="F121" s="217"/>
      <c r="G121" s="215"/>
      <c r="H121" s="215"/>
      <c r="I121" s="244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96"/>
      <c r="AB121" s="97"/>
      <c r="AC121" s="83"/>
      <c r="AD121" s="95"/>
      <c r="AE121" s="95"/>
      <c r="AF121" s="95"/>
      <c r="AG121" s="9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35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35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35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35"/>
      <c r="UO121" s="35"/>
      <c r="UP121" s="35"/>
    </row>
    <row r="122" spans="1:562" s="36" customFormat="1" ht="408.75" customHeight="1" x14ac:dyDescent="1.75">
      <c r="A122" s="345"/>
      <c r="B122" s="304"/>
      <c r="C122" s="298"/>
      <c r="D122" s="210"/>
      <c r="E122" s="217"/>
      <c r="F122" s="217"/>
      <c r="G122" s="215"/>
      <c r="H122" s="215"/>
      <c r="I122" s="244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  <c r="QR122" s="35"/>
      <c r="QS122" s="35"/>
      <c r="QT122" s="35"/>
      <c r="QU122" s="35"/>
      <c r="QV122" s="35"/>
      <c r="QW122" s="35"/>
      <c r="QX122" s="35"/>
      <c r="QY122" s="35"/>
      <c r="QZ122" s="35"/>
      <c r="RA122" s="35"/>
      <c r="RB122" s="35"/>
      <c r="RC122" s="35"/>
      <c r="RD122" s="35"/>
      <c r="RE122" s="35"/>
      <c r="RF122" s="35"/>
      <c r="RG122" s="35"/>
      <c r="RH122" s="35"/>
      <c r="RI122" s="35"/>
      <c r="RJ122" s="35"/>
      <c r="RK122" s="35"/>
      <c r="RL122" s="35"/>
      <c r="RM122" s="35"/>
      <c r="RN122" s="35"/>
      <c r="RO122" s="35"/>
      <c r="RP122" s="35"/>
      <c r="RQ122" s="35"/>
      <c r="RR122" s="35"/>
      <c r="RS122" s="35"/>
      <c r="RT122" s="35"/>
      <c r="RU122" s="35"/>
      <c r="RV122" s="35"/>
      <c r="RW122" s="35"/>
      <c r="RX122" s="35"/>
      <c r="RY122" s="35"/>
      <c r="RZ122" s="35"/>
      <c r="SA122" s="35"/>
      <c r="SB122" s="35"/>
      <c r="SC122" s="35"/>
      <c r="SD122" s="35"/>
      <c r="SE122" s="35"/>
      <c r="SF122" s="35"/>
      <c r="SG122" s="35"/>
      <c r="SH122" s="35"/>
      <c r="SI122" s="35"/>
      <c r="SJ122" s="35"/>
      <c r="SK122" s="35"/>
      <c r="SL122" s="35"/>
      <c r="SM122" s="35"/>
      <c r="SN122" s="35"/>
      <c r="SO122" s="35"/>
      <c r="SP122" s="35"/>
      <c r="SQ122" s="35"/>
      <c r="SR122" s="35"/>
      <c r="SS122" s="35"/>
      <c r="ST122" s="35"/>
      <c r="SU122" s="35"/>
      <c r="SV122" s="35"/>
      <c r="SW122" s="35"/>
      <c r="SX122" s="35"/>
      <c r="SY122" s="35"/>
      <c r="SZ122" s="35"/>
      <c r="TA122" s="35"/>
      <c r="TB122" s="35"/>
      <c r="TC122" s="35"/>
      <c r="TD122" s="35"/>
      <c r="TE122" s="35"/>
      <c r="TF122" s="35"/>
      <c r="TG122" s="35"/>
      <c r="TH122" s="35"/>
      <c r="TI122" s="35"/>
      <c r="TJ122" s="35"/>
      <c r="TK122" s="35"/>
      <c r="TL122" s="35"/>
      <c r="TM122" s="35"/>
      <c r="TN122" s="35"/>
      <c r="TO122" s="35"/>
      <c r="TP122" s="35"/>
      <c r="TQ122" s="35"/>
      <c r="TR122" s="35"/>
      <c r="TS122" s="35"/>
      <c r="TT122" s="35"/>
      <c r="TU122" s="35"/>
      <c r="TV122" s="35"/>
      <c r="TW122" s="35"/>
      <c r="TX122" s="35"/>
      <c r="TY122" s="35"/>
      <c r="TZ122" s="35"/>
      <c r="UA122" s="35"/>
      <c r="UB122" s="35"/>
      <c r="UC122" s="35"/>
      <c r="UD122" s="35"/>
      <c r="UE122" s="35"/>
      <c r="UF122" s="35"/>
      <c r="UG122" s="35"/>
      <c r="UH122" s="35"/>
      <c r="UI122" s="35"/>
      <c r="UJ122" s="35"/>
      <c r="UK122" s="35"/>
      <c r="UL122" s="35"/>
      <c r="UM122" s="35"/>
      <c r="UN122" s="35"/>
      <c r="UO122" s="35"/>
      <c r="UP122" s="35"/>
    </row>
    <row r="123" spans="1:562" s="36" customFormat="1" ht="269.25" customHeight="1" x14ac:dyDescent="1.75">
      <c r="A123" s="372"/>
      <c r="B123" s="306"/>
      <c r="C123" s="324"/>
      <c r="D123" s="210"/>
      <c r="E123" s="217"/>
      <c r="F123" s="217"/>
      <c r="G123" s="215"/>
      <c r="H123" s="215"/>
      <c r="I123" s="244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  <c r="QR123" s="35"/>
      <c r="QS123" s="35"/>
      <c r="QT123" s="35"/>
      <c r="QU123" s="35"/>
      <c r="QV123" s="35"/>
      <c r="QW123" s="35"/>
      <c r="QX123" s="35"/>
      <c r="QY123" s="35"/>
      <c r="QZ123" s="35"/>
      <c r="RA123" s="35"/>
      <c r="RB123" s="35"/>
      <c r="RC123" s="35"/>
      <c r="RD123" s="35"/>
      <c r="RE123" s="35"/>
      <c r="RF123" s="35"/>
      <c r="RG123" s="35"/>
      <c r="RH123" s="35"/>
      <c r="RI123" s="35"/>
      <c r="RJ123" s="35"/>
      <c r="RK123" s="35"/>
      <c r="RL123" s="35"/>
      <c r="RM123" s="35"/>
      <c r="RN123" s="35"/>
      <c r="RO123" s="35"/>
      <c r="RP123" s="35"/>
      <c r="RQ123" s="35"/>
      <c r="RR123" s="35"/>
      <c r="RS123" s="35"/>
      <c r="RT123" s="35"/>
      <c r="RU123" s="35"/>
      <c r="RV123" s="35"/>
      <c r="RW123" s="35"/>
      <c r="RX123" s="35"/>
      <c r="RY123" s="35"/>
      <c r="RZ123" s="35"/>
      <c r="SA123" s="35"/>
      <c r="SB123" s="35"/>
      <c r="SC123" s="35"/>
      <c r="SD123" s="35"/>
      <c r="SE123" s="35"/>
      <c r="SF123" s="35"/>
      <c r="SG123" s="35"/>
      <c r="SH123" s="35"/>
      <c r="SI123" s="35"/>
      <c r="SJ123" s="35"/>
      <c r="SK123" s="35"/>
      <c r="SL123" s="35"/>
      <c r="SM123" s="35"/>
      <c r="SN123" s="35"/>
      <c r="SO123" s="35"/>
      <c r="SP123" s="35"/>
      <c r="SQ123" s="35"/>
      <c r="SR123" s="35"/>
      <c r="SS123" s="35"/>
      <c r="ST123" s="35"/>
      <c r="SU123" s="35"/>
      <c r="SV123" s="35"/>
      <c r="SW123" s="35"/>
      <c r="SX123" s="35"/>
      <c r="SY123" s="35"/>
      <c r="SZ123" s="35"/>
      <c r="TA123" s="35"/>
      <c r="TB123" s="35"/>
      <c r="TC123" s="35"/>
      <c r="TD123" s="35"/>
      <c r="TE123" s="35"/>
      <c r="TF123" s="35"/>
      <c r="TG123" s="35"/>
      <c r="TH123" s="35"/>
      <c r="TI123" s="35"/>
      <c r="TJ123" s="35"/>
      <c r="TK123" s="35"/>
      <c r="TL123" s="35"/>
      <c r="TM123" s="35"/>
      <c r="TN123" s="35"/>
      <c r="TO123" s="35"/>
      <c r="TP123" s="35"/>
      <c r="TQ123" s="35"/>
      <c r="TR123" s="35"/>
      <c r="TS123" s="35"/>
      <c r="TT123" s="35"/>
      <c r="TU123" s="35"/>
      <c r="TV123" s="35"/>
      <c r="TW123" s="35"/>
      <c r="TX123" s="35"/>
      <c r="TY123" s="35"/>
      <c r="TZ123" s="35"/>
      <c r="UA123" s="35"/>
      <c r="UB123" s="35"/>
      <c r="UC123" s="35"/>
      <c r="UD123" s="35"/>
      <c r="UE123" s="35"/>
      <c r="UF123" s="35"/>
      <c r="UG123" s="35"/>
      <c r="UH123" s="35"/>
      <c r="UI123" s="35"/>
      <c r="UJ123" s="35"/>
      <c r="UK123" s="35"/>
      <c r="UL123" s="35"/>
      <c r="UM123" s="35"/>
      <c r="UN123" s="35"/>
      <c r="UO123" s="35"/>
      <c r="UP123" s="35"/>
    </row>
    <row r="124" spans="1:562" s="36" customFormat="1" ht="129" x14ac:dyDescent="1.75">
      <c r="A124" s="149"/>
      <c r="B124" s="369" t="s">
        <v>45</v>
      </c>
      <c r="C124" s="369"/>
      <c r="D124" s="150"/>
      <c r="E124" s="149"/>
      <c r="F124" s="149"/>
      <c r="G124" s="129">
        <f>G82+G83+G86+G89+G95+G96+G103+G120</f>
        <v>214450939</v>
      </c>
      <c r="H124" s="129">
        <f>H82+H83+H86+H89+H95+H96+H103+H120</f>
        <v>214450939</v>
      </c>
      <c r="I124" s="151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</row>
    <row r="125" spans="1:562" s="36" customFormat="1" ht="127.5" customHeight="1" x14ac:dyDescent="1.75">
      <c r="A125" s="370" t="s">
        <v>46</v>
      </c>
      <c r="B125" s="371"/>
      <c r="C125" s="371"/>
      <c r="D125" s="371"/>
      <c r="E125" s="371"/>
      <c r="F125" s="371"/>
      <c r="G125" s="371"/>
      <c r="H125" s="371"/>
      <c r="I125" s="371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</row>
    <row r="126" spans="1:562" s="36" customFormat="1" ht="408" customHeight="1" x14ac:dyDescent="1.75">
      <c r="A126" s="149"/>
      <c r="B126" s="244" t="s">
        <v>127</v>
      </c>
      <c r="C126" s="319"/>
      <c r="D126" s="150">
        <v>2025</v>
      </c>
      <c r="E126" s="149" t="s">
        <v>56</v>
      </c>
      <c r="F126" s="149" t="s">
        <v>57</v>
      </c>
      <c r="G126" s="152">
        <v>27989816.579999998</v>
      </c>
      <c r="H126" s="152">
        <f>G126</f>
        <v>27989816.579999998</v>
      </c>
      <c r="I126" s="152" t="s">
        <v>128</v>
      </c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</row>
    <row r="127" spans="1:562" s="36" customFormat="1" ht="115.5" customHeight="1" x14ac:dyDescent="1.75">
      <c r="A127" s="77"/>
      <c r="B127" s="50"/>
      <c r="C127" s="50"/>
      <c r="D127" s="77"/>
      <c r="E127" s="224">
        <v>8</v>
      </c>
      <c r="F127" s="224"/>
      <c r="G127" s="99"/>
      <c r="H127" s="99"/>
      <c r="I127" s="100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  <c r="QR127" s="35"/>
      <c r="QS127" s="35"/>
      <c r="QT127" s="35"/>
      <c r="QU127" s="35"/>
      <c r="QV127" s="35"/>
      <c r="QW127" s="35"/>
      <c r="QX127" s="35"/>
      <c r="QY127" s="35"/>
      <c r="QZ127" s="35"/>
      <c r="RA127" s="35"/>
      <c r="RB127" s="35"/>
      <c r="RC127" s="35"/>
      <c r="RD127" s="35"/>
      <c r="RE127" s="35"/>
      <c r="RF127" s="35"/>
      <c r="RG127" s="35"/>
      <c r="RH127" s="35"/>
      <c r="RI127" s="35"/>
      <c r="RJ127" s="35"/>
      <c r="RK127" s="35"/>
      <c r="RL127" s="35"/>
      <c r="RM127" s="35"/>
      <c r="RN127" s="35"/>
      <c r="RO127" s="35"/>
      <c r="RP127" s="35"/>
      <c r="RQ127" s="35"/>
      <c r="RR127" s="35"/>
      <c r="RS127" s="35"/>
      <c r="RT127" s="35"/>
      <c r="RU127" s="35"/>
      <c r="RV127" s="35"/>
      <c r="RW127" s="35"/>
      <c r="RX127" s="35"/>
      <c r="RY127" s="35"/>
      <c r="RZ127" s="35"/>
      <c r="SA127" s="35"/>
      <c r="SB127" s="35"/>
      <c r="SC127" s="35"/>
      <c r="SD127" s="35"/>
      <c r="SE127" s="35"/>
      <c r="SF127" s="35"/>
      <c r="SG127" s="35"/>
      <c r="SH127" s="35"/>
      <c r="SI127" s="35"/>
      <c r="SJ127" s="35"/>
      <c r="SK127" s="35"/>
      <c r="SL127" s="35"/>
      <c r="SM127" s="35"/>
      <c r="SN127" s="35"/>
      <c r="SO127" s="35"/>
      <c r="SP127" s="35"/>
      <c r="SQ127" s="35"/>
      <c r="SR127" s="35"/>
      <c r="SS127" s="35"/>
      <c r="ST127" s="35"/>
      <c r="SU127" s="35"/>
      <c r="SV127" s="35"/>
      <c r="SW127" s="35"/>
      <c r="SX127" s="35"/>
      <c r="SY127" s="35"/>
      <c r="SZ127" s="35"/>
      <c r="TA127" s="35"/>
      <c r="TB127" s="35"/>
      <c r="TC127" s="35"/>
      <c r="TD127" s="35"/>
      <c r="TE127" s="35"/>
      <c r="TF127" s="35"/>
      <c r="TG127" s="35"/>
      <c r="TH127" s="35"/>
      <c r="TI127" s="35"/>
      <c r="TJ127" s="35"/>
      <c r="TK127" s="35"/>
      <c r="TL127" s="35"/>
      <c r="TM127" s="35"/>
      <c r="TN127" s="35"/>
      <c r="TO127" s="35"/>
      <c r="TP127" s="35"/>
      <c r="TQ127" s="35"/>
      <c r="TR127" s="35"/>
      <c r="TS127" s="35"/>
      <c r="TT127" s="35"/>
      <c r="TU127" s="35"/>
      <c r="TV127" s="35"/>
      <c r="TW127" s="35"/>
      <c r="TX127" s="35"/>
      <c r="TY127" s="35"/>
      <c r="TZ127" s="35"/>
      <c r="UA127" s="35"/>
      <c r="UB127" s="35"/>
      <c r="UC127" s="35"/>
      <c r="UD127" s="35"/>
      <c r="UE127" s="35"/>
      <c r="UF127" s="35"/>
      <c r="UG127" s="35"/>
      <c r="UH127" s="35"/>
      <c r="UI127" s="35"/>
      <c r="UJ127" s="35"/>
      <c r="UK127" s="35"/>
      <c r="UL127" s="35"/>
      <c r="UM127" s="35"/>
      <c r="UN127" s="35"/>
      <c r="UO127" s="35"/>
      <c r="UP127" s="35"/>
    </row>
    <row r="128" spans="1:562" s="36" customFormat="1" ht="16.5" hidden="1" customHeight="1" x14ac:dyDescent="1.9">
      <c r="A128" s="77"/>
      <c r="B128" s="50"/>
      <c r="C128" s="50"/>
      <c r="D128" s="77"/>
      <c r="E128" s="50"/>
      <c r="F128" s="52"/>
      <c r="G128" s="99"/>
      <c r="H128" s="300"/>
      <c r="I128" s="300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</row>
    <row r="129" spans="1:562" s="36" customFormat="1" ht="140.25" customHeight="1" x14ac:dyDescent="1.9">
      <c r="A129" s="99"/>
      <c r="B129" s="50"/>
      <c r="C129" s="50"/>
      <c r="D129" s="99"/>
      <c r="E129" s="52"/>
      <c r="F129" s="52"/>
      <c r="G129" s="266" t="s">
        <v>116</v>
      </c>
      <c r="H129" s="266"/>
      <c r="I129" s="26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</row>
    <row r="130" spans="1:562" s="36" customFormat="1" ht="6.75" customHeight="1" x14ac:dyDescent="1.9">
      <c r="A130" s="99"/>
      <c r="B130" s="50"/>
      <c r="C130" s="50"/>
      <c r="D130" s="99"/>
      <c r="E130" s="52"/>
      <c r="F130" s="52"/>
      <c r="G130" s="148"/>
      <c r="H130" s="148"/>
      <c r="I130" s="148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</row>
    <row r="131" spans="1:562" s="36" customFormat="1" ht="150.75" customHeight="1" x14ac:dyDescent="1.75">
      <c r="A131" s="368"/>
      <c r="B131" s="368"/>
      <c r="C131" s="368"/>
      <c r="D131" s="368"/>
      <c r="E131" s="368"/>
      <c r="F131" s="368"/>
      <c r="G131" s="368"/>
      <c r="H131" s="368"/>
      <c r="I131" s="368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</row>
    <row r="132" spans="1:562" s="36" customFormat="1" ht="127.5" customHeight="1" x14ac:dyDescent="1.75">
      <c r="A132" s="25">
        <v>1</v>
      </c>
      <c r="B132" s="329">
        <v>2</v>
      </c>
      <c r="C132" s="329"/>
      <c r="D132" s="140">
        <v>3</v>
      </c>
      <c r="E132" s="140">
        <v>4</v>
      </c>
      <c r="F132" s="140">
        <v>5</v>
      </c>
      <c r="G132" s="140">
        <v>6</v>
      </c>
      <c r="H132" s="140">
        <v>7</v>
      </c>
      <c r="I132" s="140">
        <v>8</v>
      </c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</row>
    <row r="133" spans="1:562" s="36" customFormat="1" ht="409.6" customHeight="1" x14ac:dyDescent="1.75">
      <c r="A133" s="344"/>
      <c r="B133" s="346" t="s">
        <v>126</v>
      </c>
      <c r="C133" s="347"/>
      <c r="D133" s="344"/>
      <c r="E133" s="344" t="s">
        <v>56</v>
      </c>
      <c r="F133" s="344" t="s">
        <v>57</v>
      </c>
      <c r="G133" s="101" t="s">
        <v>134</v>
      </c>
      <c r="H133" s="144" t="s">
        <v>134</v>
      </c>
      <c r="I133" s="346" t="s">
        <v>129</v>
      </c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  <c r="QR133" s="35"/>
      <c r="QS133" s="35"/>
      <c r="QT133" s="35"/>
      <c r="QU133" s="35"/>
      <c r="QV133" s="35"/>
      <c r="QW133" s="35"/>
      <c r="QX133" s="35"/>
      <c r="QY133" s="35"/>
      <c r="QZ133" s="35"/>
      <c r="RA133" s="35"/>
      <c r="RB133" s="35"/>
      <c r="RC133" s="35"/>
      <c r="RD133" s="35"/>
      <c r="RE133" s="35"/>
      <c r="RF133" s="35"/>
      <c r="RG133" s="35"/>
      <c r="RH133" s="35"/>
      <c r="RI133" s="35"/>
      <c r="RJ133" s="35"/>
      <c r="RK133" s="35"/>
      <c r="RL133" s="35"/>
      <c r="RM133" s="35"/>
      <c r="RN133" s="35"/>
      <c r="RO133" s="35"/>
      <c r="RP133" s="35"/>
      <c r="RQ133" s="35"/>
      <c r="RR133" s="35"/>
      <c r="RS133" s="35"/>
      <c r="RT133" s="35"/>
      <c r="RU133" s="35"/>
      <c r="RV133" s="35"/>
      <c r="RW133" s="35"/>
      <c r="RX133" s="35"/>
      <c r="RY133" s="35"/>
      <c r="RZ133" s="35"/>
      <c r="SA133" s="35"/>
      <c r="SB133" s="35"/>
      <c r="SC133" s="35"/>
      <c r="SD133" s="35"/>
      <c r="SE133" s="35"/>
      <c r="SF133" s="35"/>
      <c r="SG133" s="35"/>
      <c r="SH133" s="35"/>
      <c r="SI133" s="35"/>
      <c r="SJ133" s="35"/>
      <c r="SK133" s="35"/>
      <c r="SL133" s="35"/>
      <c r="SM133" s="35"/>
      <c r="SN133" s="35"/>
      <c r="SO133" s="35"/>
      <c r="SP133" s="35"/>
      <c r="SQ133" s="35"/>
      <c r="SR133" s="35"/>
      <c r="SS133" s="35"/>
      <c r="ST133" s="35"/>
      <c r="SU133" s="35"/>
      <c r="SV133" s="35"/>
      <c r="SW133" s="35"/>
      <c r="SX133" s="35"/>
      <c r="SY133" s="35"/>
      <c r="SZ133" s="35"/>
      <c r="TA133" s="35"/>
      <c r="TB133" s="35"/>
      <c r="TC133" s="35"/>
      <c r="TD133" s="35"/>
      <c r="TE133" s="35"/>
      <c r="TF133" s="35"/>
      <c r="TG133" s="35"/>
      <c r="TH133" s="35"/>
      <c r="TI133" s="35"/>
      <c r="TJ133" s="35"/>
      <c r="TK133" s="35"/>
      <c r="TL133" s="35"/>
      <c r="TM133" s="35"/>
      <c r="TN133" s="35"/>
      <c r="TO133" s="35"/>
      <c r="TP133" s="35"/>
      <c r="TQ133" s="35"/>
      <c r="TR133" s="35"/>
      <c r="TS133" s="35"/>
      <c r="TT133" s="35"/>
      <c r="TU133" s="35"/>
      <c r="TV133" s="35"/>
      <c r="TW133" s="35"/>
      <c r="TX133" s="35"/>
      <c r="TY133" s="35"/>
      <c r="TZ133" s="35"/>
      <c r="UA133" s="35"/>
      <c r="UB133" s="35"/>
      <c r="UC133" s="35"/>
      <c r="UD133" s="35"/>
      <c r="UE133" s="35"/>
      <c r="UF133" s="35"/>
      <c r="UG133" s="35"/>
      <c r="UH133" s="35"/>
      <c r="UI133" s="35"/>
      <c r="UJ133" s="35"/>
      <c r="UK133" s="35"/>
      <c r="UL133" s="35"/>
      <c r="UM133" s="35"/>
      <c r="UN133" s="35"/>
      <c r="UO133" s="35"/>
      <c r="UP133" s="35"/>
    </row>
    <row r="134" spans="1:562" s="36" customFormat="1" ht="409.6" customHeight="1" x14ac:dyDescent="1.75">
      <c r="A134" s="345"/>
      <c r="B134" s="348"/>
      <c r="C134" s="349"/>
      <c r="D134" s="345"/>
      <c r="E134" s="345"/>
      <c r="F134" s="328" t="s">
        <v>93</v>
      </c>
      <c r="G134" s="145"/>
      <c r="H134" s="146"/>
      <c r="I134" s="304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77"/>
      <c r="AW134" s="50"/>
      <c r="AX134" s="50"/>
      <c r="AY134" s="77"/>
      <c r="AZ134" s="341">
        <v>8</v>
      </c>
      <c r="BA134" s="341"/>
      <c r="BB134" s="99"/>
      <c r="BC134" s="99"/>
      <c r="BD134" s="100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  <c r="QR134" s="35"/>
      <c r="QS134" s="35"/>
      <c r="QT134" s="35"/>
      <c r="QU134" s="35"/>
      <c r="QV134" s="35"/>
      <c r="QW134" s="35"/>
      <c r="QX134" s="35"/>
      <c r="QY134" s="35"/>
      <c r="QZ134" s="35"/>
      <c r="RA134" s="35"/>
      <c r="RB134" s="35"/>
      <c r="RC134" s="35"/>
      <c r="RD134" s="35"/>
      <c r="RE134" s="35"/>
      <c r="RF134" s="35"/>
      <c r="RG134" s="35"/>
      <c r="RH134" s="35"/>
      <c r="RI134" s="35"/>
      <c r="RJ134" s="35"/>
      <c r="RK134" s="35"/>
      <c r="RL134" s="35"/>
      <c r="RM134" s="35"/>
      <c r="RN134" s="35"/>
      <c r="RO134" s="35"/>
      <c r="RP134" s="35"/>
      <c r="RQ134" s="35"/>
      <c r="RR134" s="35"/>
      <c r="RS134" s="35"/>
      <c r="RT134" s="35"/>
      <c r="RU134" s="35"/>
      <c r="RV134" s="35"/>
      <c r="RW134" s="35"/>
      <c r="RX134" s="35"/>
      <c r="RY134" s="35"/>
      <c r="RZ134" s="35"/>
      <c r="SA134" s="35"/>
      <c r="SB134" s="35"/>
      <c r="SC134" s="35"/>
      <c r="SD134" s="35"/>
      <c r="SE134" s="35"/>
      <c r="SF134" s="35"/>
      <c r="SG134" s="35"/>
      <c r="SH134" s="35"/>
      <c r="SI134" s="35"/>
      <c r="SJ134" s="35"/>
      <c r="SK134" s="35"/>
      <c r="SL134" s="35"/>
      <c r="SM134" s="35"/>
      <c r="SN134" s="35"/>
      <c r="SO134" s="35"/>
      <c r="SP134" s="35"/>
      <c r="SQ134" s="35"/>
      <c r="SR134" s="35"/>
      <c r="SS134" s="35"/>
      <c r="ST134" s="35"/>
      <c r="SU134" s="35"/>
      <c r="SV134" s="35"/>
      <c r="SW134" s="35"/>
      <c r="SX134" s="35"/>
      <c r="SY134" s="35"/>
      <c r="SZ134" s="35"/>
      <c r="TA134" s="35"/>
      <c r="TB134" s="35"/>
      <c r="TC134" s="35"/>
      <c r="TD134" s="35"/>
      <c r="TE134" s="35"/>
      <c r="TF134" s="35"/>
      <c r="TG134" s="35"/>
      <c r="TH134" s="35"/>
      <c r="TI134" s="35"/>
      <c r="TJ134" s="35"/>
      <c r="TK134" s="35"/>
      <c r="TL134" s="35"/>
      <c r="TM134" s="35"/>
      <c r="TN134" s="35"/>
      <c r="TO134" s="35"/>
      <c r="TP134" s="35"/>
      <c r="TQ134" s="35"/>
      <c r="TR134" s="35"/>
      <c r="TS134" s="35"/>
      <c r="TT134" s="35"/>
      <c r="TU134" s="35"/>
      <c r="TV134" s="35"/>
      <c r="TW134" s="35"/>
      <c r="TX134" s="35"/>
      <c r="TY134" s="35"/>
      <c r="TZ134" s="35"/>
      <c r="UA134" s="35"/>
      <c r="UB134" s="35"/>
      <c r="UC134" s="35"/>
      <c r="UD134" s="35"/>
      <c r="UE134" s="35"/>
      <c r="UF134" s="35"/>
      <c r="UG134" s="35"/>
      <c r="UH134" s="35"/>
      <c r="UI134" s="35"/>
      <c r="UJ134" s="35"/>
      <c r="UK134" s="35"/>
      <c r="UL134" s="35"/>
      <c r="UM134" s="35"/>
      <c r="UN134" s="35"/>
      <c r="UO134" s="35"/>
      <c r="UP134" s="35"/>
    </row>
    <row r="135" spans="1:562" s="36" customFormat="1" ht="299.25" customHeight="1" x14ac:dyDescent="1.75">
      <c r="A135" s="345"/>
      <c r="B135" s="348"/>
      <c r="C135" s="349"/>
      <c r="D135" s="345"/>
      <c r="E135" s="345"/>
      <c r="F135" s="255"/>
      <c r="G135" s="255"/>
      <c r="H135" s="255"/>
      <c r="I135" s="249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35"/>
      <c r="OP135" s="35"/>
      <c r="OQ135" s="35"/>
      <c r="OR135" s="35"/>
      <c r="OS135" s="35"/>
      <c r="OT135" s="35"/>
      <c r="OU135" s="35"/>
      <c r="OV135" s="35"/>
      <c r="OW135" s="35"/>
      <c r="OX135" s="35"/>
      <c r="OY135" s="35"/>
      <c r="OZ135" s="35"/>
      <c r="PA135" s="35"/>
      <c r="PB135" s="35"/>
      <c r="PC135" s="35"/>
      <c r="PD135" s="35"/>
      <c r="PE135" s="35"/>
      <c r="PF135" s="35"/>
      <c r="PG135" s="35"/>
      <c r="PH135" s="35"/>
      <c r="PI135" s="35"/>
      <c r="PJ135" s="35"/>
      <c r="PK135" s="35"/>
      <c r="PL135" s="35"/>
      <c r="PM135" s="35"/>
      <c r="PN135" s="35"/>
      <c r="PO135" s="35"/>
      <c r="PP135" s="35"/>
      <c r="PQ135" s="35"/>
      <c r="PR135" s="35"/>
      <c r="PS135" s="35"/>
      <c r="PT135" s="35"/>
      <c r="PU135" s="35"/>
      <c r="PV135" s="35"/>
      <c r="PW135" s="35"/>
      <c r="PX135" s="35"/>
      <c r="PY135" s="35"/>
      <c r="PZ135" s="35"/>
      <c r="QA135" s="35"/>
      <c r="QB135" s="35"/>
      <c r="QC135" s="35"/>
      <c r="QD135" s="35"/>
      <c r="QE135" s="35"/>
      <c r="QF135" s="35"/>
      <c r="QG135" s="35"/>
      <c r="QH135" s="35"/>
      <c r="QI135" s="35"/>
      <c r="QJ135" s="35"/>
      <c r="QK135" s="35"/>
      <c r="QL135" s="35"/>
      <c r="QM135" s="35"/>
      <c r="QN135" s="35"/>
      <c r="QO135" s="35"/>
      <c r="QP135" s="35"/>
      <c r="QQ135" s="35"/>
      <c r="QR135" s="35"/>
      <c r="QS135" s="35"/>
      <c r="QT135" s="35"/>
      <c r="QU135" s="35"/>
      <c r="QV135" s="35"/>
      <c r="QW135" s="35"/>
      <c r="QX135" s="35"/>
      <c r="QY135" s="35"/>
      <c r="QZ135" s="35"/>
      <c r="RA135" s="35"/>
      <c r="RB135" s="35"/>
      <c r="RC135" s="35"/>
      <c r="RD135" s="35"/>
      <c r="RE135" s="35"/>
      <c r="RF135" s="35"/>
      <c r="RG135" s="35"/>
      <c r="RH135" s="35"/>
      <c r="RI135" s="35"/>
      <c r="RJ135" s="35"/>
      <c r="RK135" s="35"/>
      <c r="RL135" s="35"/>
      <c r="RM135" s="35"/>
      <c r="RN135" s="35"/>
      <c r="RO135" s="35"/>
      <c r="RP135" s="35"/>
      <c r="RQ135" s="35"/>
      <c r="RR135" s="35"/>
      <c r="RS135" s="35"/>
      <c r="RT135" s="35"/>
      <c r="RU135" s="35"/>
      <c r="RV135" s="35"/>
      <c r="RW135" s="35"/>
      <c r="RX135" s="35"/>
      <c r="RY135" s="35"/>
      <c r="RZ135" s="35"/>
      <c r="SA135" s="35"/>
      <c r="SB135" s="35"/>
      <c r="SC135" s="35"/>
      <c r="SD135" s="35"/>
      <c r="SE135" s="35"/>
      <c r="SF135" s="35"/>
      <c r="SG135" s="35"/>
      <c r="SH135" s="35"/>
      <c r="SI135" s="35"/>
      <c r="SJ135" s="35"/>
      <c r="SK135" s="35"/>
      <c r="SL135" s="35"/>
      <c r="SM135" s="35"/>
      <c r="SN135" s="35"/>
      <c r="SO135" s="35"/>
      <c r="SP135" s="35"/>
      <c r="SQ135" s="35"/>
      <c r="SR135" s="35"/>
      <c r="SS135" s="35"/>
      <c r="ST135" s="35"/>
      <c r="SU135" s="35"/>
      <c r="SV135" s="35"/>
      <c r="SW135" s="35"/>
      <c r="SX135" s="35"/>
      <c r="SY135" s="35"/>
      <c r="SZ135" s="35"/>
      <c r="TA135" s="35"/>
      <c r="TB135" s="35"/>
      <c r="TC135" s="35"/>
      <c r="TD135" s="35"/>
      <c r="TE135" s="35"/>
      <c r="TF135" s="35"/>
      <c r="TG135" s="35"/>
      <c r="TH135" s="35"/>
      <c r="TI135" s="35"/>
      <c r="TJ135" s="35"/>
      <c r="TK135" s="35"/>
      <c r="TL135" s="35"/>
      <c r="TM135" s="35"/>
      <c r="TN135" s="35"/>
      <c r="TO135" s="35"/>
      <c r="TP135" s="35"/>
      <c r="TQ135" s="35"/>
      <c r="TR135" s="35"/>
      <c r="TS135" s="35"/>
      <c r="TT135" s="35"/>
      <c r="TU135" s="35"/>
      <c r="TV135" s="35"/>
      <c r="TW135" s="35"/>
      <c r="TX135" s="35"/>
      <c r="TY135" s="35"/>
      <c r="TZ135" s="35"/>
      <c r="UA135" s="35"/>
      <c r="UB135" s="35"/>
      <c r="UC135" s="35"/>
      <c r="UD135" s="35"/>
      <c r="UE135" s="35"/>
      <c r="UF135" s="35"/>
      <c r="UG135" s="35"/>
      <c r="UH135" s="35"/>
      <c r="UI135" s="35"/>
      <c r="UJ135" s="35"/>
      <c r="UK135" s="35"/>
      <c r="UL135" s="35"/>
      <c r="UM135" s="35"/>
      <c r="UN135" s="35"/>
      <c r="UO135" s="35"/>
      <c r="UP135" s="35"/>
    </row>
    <row r="136" spans="1:562" s="36" customFormat="1" ht="303.75" customHeight="1" x14ac:dyDescent="1.75">
      <c r="A136" s="345"/>
      <c r="B136" s="348"/>
      <c r="C136" s="349"/>
      <c r="D136" s="345"/>
      <c r="E136" s="345"/>
      <c r="F136" s="255"/>
      <c r="G136" s="255"/>
      <c r="H136" s="255"/>
      <c r="I136" s="249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  <c r="QR136" s="35"/>
      <c r="QS136" s="35"/>
      <c r="QT136" s="35"/>
      <c r="QU136" s="35"/>
      <c r="QV136" s="35"/>
      <c r="QW136" s="35"/>
      <c r="QX136" s="35"/>
      <c r="QY136" s="35"/>
      <c r="QZ136" s="35"/>
      <c r="RA136" s="35"/>
      <c r="RB136" s="35"/>
      <c r="RC136" s="35"/>
      <c r="RD136" s="35"/>
      <c r="RE136" s="35"/>
      <c r="RF136" s="35"/>
      <c r="RG136" s="35"/>
      <c r="RH136" s="35"/>
      <c r="RI136" s="35"/>
      <c r="RJ136" s="35"/>
      <c r="RK136" s="35"/>
      <c r="RL136" s="35"/>
      <c r="RM136" s="35"/>
      <c r="RN136" s="35"/>
      <c r="RO136" s="35"/>
      <c r="RP136" s="35"/>
      <c r="RQ136" s="35"/>
      <c r="RR136" s="35"/>
      <c r="RS136" s="35"/>
      <c r="RT136" s="35"/>
      <c r="RU136" s="35"/>
      <c r="RV136" s="35"/>
      <c r="RW136" s="35"/>
      <c r="RX136" s="35"/>
      <c r="RY136" s="35"/>
      <c r="RZ136" s="35"/>
      <c r="SA136" s="35"/>
      <c r="SB136" s="35"/>
      <c r="SC136" s="35"/>
      <c r="SD136" s="35"/>
      <c r="SE136" s="35"/>
      <c r="SF136" s="35"/>
      <c r="SG136" s="35"/>
      <c r="SH136" s="35"/>
      <c r="SI136" s="35"/>
      <c r="SJ136" s="35"/>
      <c r="SK136" s="35"/>
      <c r="SL136" s="35"/>
      <c r="SM136" s="35"/>
      <c r="SN136" s="35"/>
      <c r="SO136" s="35"/>
      <c r="SP136" s="35"/>
      <c r="SQ136" s="35"/>
      <c r="SR136" s="35"/>
      <c r="SS136" s="35"/>
      <c r="ST136" s="35"/>
      <c r="SU136" s="35"/>
      <c r="SV136" s="35"/>
      <c r="SW136" s="35"/>
      <c r="SX136" s="35"/>
      <c r="SY136" s="35"/>
      <c r="SZ136" s="35"/>
      <c r="TA136" s="35"/>
      <c r="TB136" s="35"/>
      <c r="TC136" s="35"/>
      <c r="TD136" s="35"/>
      <c r="TE136" s="35"/>
      <c r="TF136" s="35"/>
      <c r="TG136" s="35"/>
      <c r="TH136" s="35"/>
      <c r="TI136" s="35"/>
      <c r="TJ136" s="35"/>
      <c r="TK136" s="35"/>
      <c r="TL136" s="35"/>
      <c r="TM136" s="35"/>
      <c r="TN136" s="35"/>
      <c r="TO136" s="35"/>
      <c r="TP136" s="35"/>
      <c r="TQ136" s="35"/>
      <c r="TR136" s="35"/>
      <c r="TS136" s="35"/>
      <c r="TT136" s="35"/>
      <c r="TU136" s="35"/>
      <c r="TV136" s="35"/>
      <c r="TW136" s="35"/>
      <c r="TX136" s="35"/>
      <c r="TY136" s="35"/>
      <c r="TZ136" s="35"/>
      <c r="UA136" s="35"/>
      <c r="UB136" s="35"/>
      <c r="UC136" s="35"/>
      <c r="UD136" s="35"/>
      <c r="UE136" s="35"/>
      <c r="UF136" s="35"/>
      <c r="UG136" s="35"/>
      <c r="UH136" s="35"/>
      <c r="UI136" s="35"/>
      <c r="UJ136" s="35"/>
      <c r="UK136" s="35"/>
      <c r="UL136" s="35"/>
      <c r="UM136" s="35"/>
      <c r="UN136" s="35"/>
      <c r="UO136" s="35"/>
      <c r="UP136" s="35"/>
    </row>
    <row r="137" spans="1:562" s="36" customFormat="1" ht="409.5" customHeight="1" x14ac:dyDescent="1.75">
      <c r="A137" s="345"/>
      <c r="B137" s="348"/>
      <c r="C137" s="349"/>
      <c r="D137" s="345"/>
      <c r="E137" s="345"/>
      <c r="F137" s="255"/>
      <c r="G137" s="255"/>
      <c r="H137" s="255"/>
      <c r="I137" s="249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  <c r="OO137" s="35"/>
      <c r="OP137" s="35"/>
      <c r="OQ137" s="35"/>
      <c r="OR137" s="35"/>
      <c r="OS137" s="35"/>
      <c r="OT137" s="35"/>
      <c r="OU137" s="35"/>
      <c r="OV137" s="35"/>
      <c r="OW137" s="35"/>
      <c r="OX137" s="35"/>
      <c r="OY137" s="35"/>
      <c r="OZ137" s="35"/>
      <c r="PA137" s="35"/>
      <c r="PB137" s="35"/>
      <c r="PC137" s="35"/>
      <c r="PD137" s="35"/>
      <c r="PE137" s="35"/>
      <c r="PF137" s="35"/>
      <c r="PG137" s="35"/>
      <c r="PH137" s="35"/>
      <c r="PI137" s="35"/>
      <c r="PJ137" s="35"/>
      <c r="PK137" s="35"/>
      <c r="PL137" s="35"/>
      <c r="PM137" s="35"/>
      <c r="PN137" s="35"/>
      <c r="PO137" s="35"/>
      <c r="PP137" s="35"/>
      <c r="PQ137" s="35"/>
      <c r="PR137" s="35"/>
      <c r="PS137" s="35"/>
      <c r="PT137" s="35"/>
      <c r="PU137" s="35"/>
      <c r="PV137" s="35"/>
      <c r="PW137" s="35"/>
      <c r="PX137" s="35"/>
      <c r="PY137" s="35"/>
      <c r="PZ137" s="35"/>
      <c r="QA137" s="35"/>
      <c r="QB137" s="35"/>
      <c r="QC137" s="35"/>
      <c r="QD137" s="35"/>
      <c r="QE137" s="35"/>
      <c r="QF137" s="35"/>
      <c r="QG137" s="35"/>
      <c r="QH137" s="35"/>
      <c r="QI137" s="35"/>
      <c r="QJ137" s="35"/>
      <c r="QK137" s="35"/>
      <c r="QL137" s="35"/>
      <c r="QM137" s="35"/>
      <c r="QN137" s="35"/>
      <c r="QO137" s="35"/>
      <c r="QP137" s="35"/>
      <c r="QQ137" s="35"/>
      <c r="QR137" s="35"/>
      <c r="QS137" s="35"/>
      <c r="QT137" s="35"/>
      <c r="QU137" s="35"/>
      <c r="QV137" s="35"/>
      <c r="QW137" s="35"/>
      <c r="QX137" s="35"/>
      <c r="QY137" s="35"/>
      <c r="QZ137" s="35"/>
      <c r="RA137" s="35"/>
      <c r="RB137" s="35"/>
      <c r="RC137" s="35"/>
      <c r="RD137" s="35"/>
      <c r="RE137" s="35"/>
      <c r="RF137" s="35"/>
      <c r="RG137" s="35"/>
      <c r="RH137" s="35"/>
      <c r="RI137" s="35"/>
      <c r="RJ137" s="35"/>
      <c r="RK137" s="35"/>
      <c r="RL137" s="35"/>
      <c r="RM137" s="35"/>
      <c r="RN137" s="35"/>
      <c r="RO137" s="35"/>
      <c r="RP137" s="35"/>
      <c r="RQ137" s="35"/>
      <c r="RR137" s="35"/>
      <c r="RS137" s="35"/>
      <c r="RT137" s="35"/>
      <c r="RU137" s="35"/>
      <c r="RV137" s="35"/>
      <c r="RW137" s="35"/>
      <c r="RX137" s="35"/>
      <c r="RY137" s="35"/>
      <c r="RZ137" s="35"/>
      <c r="SA137" s="35"/>
      <c r="SB137" s="35"/>
      <c r="SC137" s="35"/>
      <c r="SD137" s="35"/>
      <c r="SE137" s="35"/>
      <c r="SF137" s="35"/>
      <c r="SG137" s="35"/>
      <c r="SH137" s="35"/>
      <c r="SI137" s="35"/>
      <c r="SJ137" s="35"/>
      <c r="SK137" s="35"/>
      <c r="SL137" s="35"/>
      <c r="SM137" s="35"/>
      <c r="SN137" s="35"/>
      <c r="SO137" s="35"/>
      <c r="SP137" s="35"/>
      <c r="SQ137" s="35"/>
      <c r="SR137" s="35"/>
      <c r="SS137" s="35"/>
      <c r="ST137" s="35"/>
      <c r="SU137" s="35"/>
      <c r="SV137" s="35"/>
      <c r="SW137" s="35"/>
      <c r="SX137" s="35"/>
      <c r="SY137" s="35"/>
      <c r="SZ137" s="35"/>
      <c r="TA137" s="35"/>
      <c r="TB137" s="35"/>
      <c r="TC137" s="35"/>
      <c r="TD137" s="35"/>
      <c r="TE137" s="35"/>
      <c r="TF137" s="35"/>
      <c r="TG137" s="35"/>
      <c r="TH137" s="35"/>
      <c r="TI137" s="35"/>
      <c r="TJ137" s="35"/>
      <c r="TK137" s="35"/>
      <c r="TL137" s="35"/>
      <c r="TM137" s="35"/>
      <c r="TN137" s="35"/>
      <c r="TO137" s="35"/>
      <c r="TP137" s="35"/>
      <c r="TQ137" s="35"/>
      <c r="TR137" s="35"/>
      <c r="TS137" s="35"/>
      <c r="TT137" s="35"/>
      <c r="TU137" s="35"/>
      <c r="TV137" s="35"/>
      <c r="TW137" s="35"/>
      <c r="TX137" s="35"/>
      <c r="TY137" s="35"/>
      <c r="TZ137" s="35"/>
      <c r="UA137" s="35"/>
      <c r="UB137" s="35"/>
      <c r="UC137" s="35"/>
      <c r="UD137" s="35"/>
      <c r="UE137" s="35"/>
      <c r="UF137" s="35"/>
      <c r="UG137" s="35"/>
      <c r="UH137" s="35"/>
      <c r="UI137" s="35"/>
      <c r="UJ137" s="35"/>
      <c r="UK137" s="35"/>
      <c r="UL137" s="35"/>
      <c r="UM137" s="35"/>
      <c r="UN137" s="35"/>
      <c r="UO137" s="35"/>
      <c r="UP137" s="35"/>
    </row>
    <row r="138" spans="1:562" s="36" customFormat="1" ht="264.75" customHeight="1" x14ac:dyDescent="1.75">
      <c r="A138" s="345"/>
      <c r="B138" s="348"/>
      <c r="C138" s="349"/>
      <c r="D138" s="345"/>
      <c r="E138" s="345"/>
      <c r="F138" s="255"/>
      <c r="G138" s="255"/>
      <c r="H138" s="255"/>
      <c r="I138" s="249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  <c r="JD138" s="35"/>
      <c r="JE138" s="35"/>
      <c r="JF138" s="35"/>
      <c r="JG138" s="35"/>
      <c r="JH138" s="35"/>
      <c r="JI138" s="35"/>
      <c r="JJ138" s="35"/>
      <c r="JK138" s="35"/>
      <c r="JL138" s="35"/>
      <c r="JM138" s="35"/>
      <c r="JN138" s="35"/>
      <c r="JO138" s="35"/>
      <c r="JP138" s="35"/>
      <c r="JQ138" s="35"/>
      <c r="JR138" s="35"/>
      <c r="JS138" s="35"/>
      <c r="JT138" s="35"/>
      <c r="JU138" s="35"/>
      <c r="JV138" s="35"/>
      <c r="JW138" s="35"/>
      <c r="JX138" s="35"/>
      <c r="JY138" s="35"/>
      <c r="JZ138" s="35"/>
      <c r="KA138" s="35"/>
      <c r="KB138" s="35"/>
      <c r="KC138" s="35"/>
      <c r="KD138" s="35"/>
      <c r="KE138" s="35"/>
      <c r="KF138" s="35"/>
      <c r="KG138" s="35"/>
      <c r="KH138" s="35"/>
      <c r="KI138" s="35"/>
      <c r="KJ138" s="35"/>
      <c r="KK138" s="35"/>
      <c r="KL138" s="35"/>
      <c r="KM138" s="35"/>
      <c r="KN138" s="35"/>
      <c r="KO138" s="35"/>
      <c r="KP138" s="35"/>
      <c r="KQ138" s="35"/>
      <c r="KR138" s="35"/>
      <c r="KS138" s="35"/>
      <c r="KT138" s="35"/>
      <c r="KU138" s="35"/>
      <c r="KV138" s="35"/>
      <c r="KW138" s="35"/>
      <c r="KX138" s="35"/>
      <c r="KY138" s="35"/>
      <c r="KZ138" s="35"/>
      <c r="LA138" s="35"/>
      <c r="LB138" s="35"/>
      <c r="LC138" s="35"/>
      <c r="LD138" s="35"/>
      <c r="LE138" s="35"/>
      <c r="LF138" s="35"/>
      <c r="LG138" s="35"/>
      <c r="LH138" s="35"/>
      <c r="LI138" s="35"/>
      <c r="LJ138" s="35"/>
      <c r="LK138" s="35"/>
      <c r="LL138" s="35"/>
      <c r="LM138" s="35"/>
      <c r="LN138" s="35"/>
      <c r="LO138" s="35"/>
      <c r="LP138" s="35"/>
      <c r="LQ138" s="35"/>
      <c r="LR138" s="35"/>
      <c r="LS138" s="35"/>
      <c r="LT138" s="35"/>
      <c r="LU138" s="35"/>
      <c r="LV138" s="35"/>
      <c r="LW138" s="35"/>
      <c r="LX138" s="35"/>
      <c r="LY138" s="35"/>
      <c r="LZ138" s="35"/>
      <c r="MA138" s="35"/>
      <c r="MB138" s="35"/>
      <c r="MC138" s="35"/>
      <c r="MD138" s="35"/>
      <c r="ME138" s="35"/>
      <c r="MF138" s="35"/>
      <c r="MG138" s="35"/>
      <c r="MH138" s="35"/>
      <c r="MI138" s="35"/>
      <c r="MJ138" s="35"/>
      <c r="MK138" s="35"/>
      <c r="ML138" s="35"/>
      <c r="MM138" s="35"/>
      <c r="MN138" s="35"/>
      <c r="MO138" s="35"/>
      <c r="MP138" s="35"/>
      <c r="MQ138" s="35"/>
      <c r="MR138" s="35"/>
      <c r="MS138" s="35"/>
      <c r="MT138" s="35"/>
      <c r="MU138" s="35"/>
      <c r="MV138" s="35"/>
      <c r="MW138" s="35"/>
      <c r="MX138" s="35"/>
      <c r="MY138" s="35"/>
      <c r="MZ138" s="35"/>
      <c r="NA138" s="35"/>
      <c r="NB138" s="35"/>
      <c r="NC138" s="35"/>
      <c r="ND138" s="35"/>
      <c r="NE138" s="35"/>
      <c r="NF138" s="35"/>
      <c r="NG138" s="35"/>
      <c r="NH138" s="35"/>
      <c r="NI138" s="35"/>
      <c r="NJ138" s="35"/>
      <c r="NK138" s="35"/>
      <c r="NL138" s="35"/>
      <c r="NM138" s="35"/>
      <c r="NN138" s="35"/>
      <c r="NO138" s="35"/>
      <c r="NP138" s="35"/>
      <c r="NQ138" s="35"/>
      <c r="NR138" s="35"/>
      <c r="NS138" s="35"/>
      <c r="NT138" s="35"/>
      <c r="NU138" s="35"/>
      <c r="NV138" s="35"/>
      <c r="NW138" s="35"/>
      <c r="NX138" s="35"/>
      <c r="NY138" s="35"/>
      <c r="NZ138" s="35"/>
      <c r="OA138" s="35"/>
      <c r="OB138" s="35"/>
      <c r="OC138" s="35"/>
      <c r="OD138" s="35"/>
      <c r="OE138" s="35"/>
      <c r="OF138" s="35"/>
      <c r="OG138" s="35"/>
      <c r="OH138" s="35"/>
      <c r="OI138" s="35"/>
      <c r="OJ138" s="35"/>
      <c r="OK138" s="35"/>
      <c r="OL138" s="35"/>
      <c r="OM138" s="35"/>
      <c r="ON138" s="35"/>
      <c r="OO138" s="35"/>
      <c r="OP138" s="35"/>
      <c r="OQ138" s="35"/>
      <c r="OR138" s="35"/>
      <c r="OS138" s="35"/>
      <c r="OT138" s="35"/>
      <c r="OU138" s="35"/>
      <c r="OV138" s="35"/>
      <c r="OW138" s="35"/>
      <c r="OX138" s="35"/>
      <c r="OY138" s="35"/>
      <c r="OZ138" s="35"/>
      <c r="PA138" s="35"/>
      <c r="PB138" s="35"/>
      <c r="PC138" s="35"/>
      <c r="PD138" s="35"/>
      <c r="PE138" s="35"/>
      <c r="PF138" s="35"/>
      <c r="PG138" s="35"/>
      <c r="PH138" s="35"/>
      <c r="PI138" s="35"/>
      <c r="PJ138" s="35"/>
      <c r="PK138" s="35"/>
      <c r="PL138" s="35"/>
      <c r="PM138" s="35"/>
      <c r="PN138" s="35"/>
      <c r="PO138" s="35"/>
      <c r="PP138" s="35"/>
      <c r="PQ138" s="35"/>
      <c r="PR138" s="35"/>
      <c r="PS138" s="35"/>
      <c r="PT138" s="35"/>
      <c r="PU138" s="35"/>
      <c r="PV138" s="35"/>
      <c r="PW138" s="35"/>
      <c r="PX138" s="35"/>
      <c r="PY138" s="35"/>
      <c r="PZ138" s="35"/>
      <c r="QA138" s="35"/>
      <c r="QB138" s="35"/>
      <c r="QC138" s="35"/>
      <c r="QD138" s="35"/>
      <c r="QE138" s="35"/>
      <c r="QF138" s="35"/>
      <c r="QG138" s="35"/>
      <c r="QH138" s="35"/>
      <c r="QI138" s="35"/>
      <c r="QJ138" s="35"/>
      <c r="QK138" s="35"/>
      <c r="QL138" s="35"/>
      <c r="QM138" s="35"/>
      <c r="QN138" s="35"/>
      <c r="QO138" s="35"/>
      <c r="QP138" s="35"/>
      <c r="QQ138" s="35"/>
      <c r="QR138" s="35"/>
      <c r="QS138" s="35"/>
      <c r="QT138" s="35"/>
      <c r="QU138" s="35"/>
      <c r="QV138" s="35"/>
      <c r="QW138" s="35"/>
      <c r="QX138" s="35"/>
      <c r="QY138" s="35"/>
      <c r="QZ138" s="35"/>
      <c r="RA138" s="35"/>
      <c r="RB138" s="35"/>
      <c r="RC138" s="35"/>
      <c r="RD138" s="35"/>
      <c r="RE138" s="35"/>
      <c r="RF138" s="35"/>
      <c r="RG138" s="35"/>
      <c r="RH138" s="35"/>
      <c r="RI138" s="35"/>
      <c r="RJ138" s="35"/>
      <c r="RK138" s="35"/>
      <c r="RL138" s="35"/>
      <c r="RM138" s="35"/>
      <c r="RN138" s="35"/>
      <c r="RO138" s="35"/>
      <c r="RP138" s="35"/>
      <c r="RQ138" s="35"/>
      <c r="RR138" s="35"/>
      <c r="RS138" s="35"/>
      <c r="RT138" s="35"/>
      <c r="RU138" s="35"/>
      <c r="RV138" s="35"/>
      <c r="RW138" s="35"/>
      <c r="RX138" s="35"/>
      <c r="RY138" s="35"/>
      <c r="RZ138" s="35"/>
      <c r="SA138" s="35"/>
      <c r="SB138" s="35"/>
      <c r="SC138" s="35"/>
      <c r="SD138" s="35"/>
      <c r="SE138" s="35"/>
      <c r="SF138" s="35"/>
      <c r="SG138" s="35"/>
      <c r="SH138" s="35"/>
      <c r="SI138" s="35"/>
      <c r="SJ138" s="35"/>
      <c r="SK138" s="35"/>
      <c r="SL138" s="35"/>
      <c r="SM138" s="35"/>
      <c r="SN138" s="35"/>
      <c r="SO138" s="35"/>
      <c r="SP138" s="35"/>
      <c r="SQ138" s="35"/>
      <c r="SR138" s="35"/>
      <c r="SS138" s="35"/>
      <c r="ST138" s="35"/>
      <c r="SU138" s="35"/>
      <c r="SV138" s="35"/>
      <c r="SW138" s="35"/>
      <c r="SX138" s="35"/>
      <c r="SY138" s="35"/>
      <c r="SZ138" s="35"/>
      <c r="TA138" s="35"/>
      <c r="TB138" s="35"/>
      <c r="TC138" s="35"/>
      <c r="TD138" s="35"/>
      <c r="TE138" s="35"/>
      <c r="TF138" s="35"/>
      <c r="TG138" s="35"/>
      <c r="TH138" s="35"/>
      <c r="TI138" s="35"/>
      <c r="TJ138" s="35"/>
      <c r="TK138" s="35"/>
      <c r="TL138" s="35"/>
      <c r="TM138" s="35"/>
      <c r="TN138" s="35"/>
      <c r="TO138" s="35"/>
      <c r="TP138" s="35"/>
      <c r="TQ138" s="35"/>
      <c r="TR138" s="35"/>
      <c r="TS138" s="35"/>
      <c r="TT138" s="35"/>
      <c r="TU138" s="35"/>
      <c r="TV138" s="35"/>
      <c r="TW138" s="35"/>
      <c r="TX138" s="35"/>
      <c r="TY138" s="35"/>
      <c r="TZ138" s="35"/>
      <c r="UA138" s="35"/>
      <c r="UB138" s="35"/>
      <c r="UC138" s="35"/>
      <c r="UD138" s="35"/>
      <c r="UE138" s="35"/>
      <c r="UF138" s="35"/>
      <c r="UG138" s="35"/>
      <c r="UH138" s="35"/>
      <c r="UI138" s="35"/>
      <c r="UJ138" s="35"/>
      <c r="UK138" s="35"/>
      <c r="UL138" s="35"/>
      <c r="UM138" s="35"/>
      <c r="UN138" s="35"/>
      <c r="UO138" s="35"/>
      <c r="UP138" s="35"/>
    </row>
    <row r="139" spans="1:562" s="36" customFormat="1" ht="141" customHeight="1" x14ac:dyDescent="1.75">
      <c r="A139" s="38"/>
      <c r="B139" s="274" t="s">
        <v>52</v>
      </c>
      <c r="C139" s="275"/>
      <c r="D139" s="113"/>
      <c r="E139" s="38"/>
      <c r="F139" s="38"/>
      <c r="G139" s="129">
        <f>G126</f>
        <v>27989816.579999998</v>
      </c>
      <c r="H139" s="129">
        <f>H126</f>
        <v>27989816.579999998</v>
      </c>
      <c r="I139" s="28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  <c r="ML139" s="35"/>
      <c r="MM139" s="35"/>
      <c r="MN139" s="35"/>
      <c r="MO139" s="35"/>
      <c r="MP139" s="35"/>
      <c r="MQ139" s="35"/>
      <c r="MR139" s="35"/>
      <c r="MS139" s="35"/>
      <c r="MT139" s="35"/>
      <c r="MU139" s="35"/>
      <c r="MV139" s="35"/>
      <c r="MW139" s="35"/>
      <c r="MX139" s="35"/>
      <c r="MY139" s="35"/>
      <c r="MZ139" s="35"/>
      <c r="NA139" s="35"/>
      <c r="NB139" s="35"/>
      <c r="NC139" s="35"/>
      <c r="ND139" s="35"/>
      <c r="NE139" s="35"/>
      <c r="NF139" s="35"/>
      <c r="NG139" s="35"/>
      <c r="NH139" s="35"/>
      <c r="NI139" s="35"/>
      <c r="NJ139" s="35"/>
      <c r="NK139" s="35"/>
      <c r="NL139" s="35"/>
      <c r="NM139" s="35"/>
      <c r="NN139" s="35"/>
      <c r="NO139" s="35"/>
      <c r="NP139" s="35"/>
      <c r="NQ139" s="35"/>
      <c r="NR139" s="35"/>
      <c r="NS139" s="35"/>
      <c r="NT139" s="35"/>
      <c r="NU139" s="35"/>
      <c r="NV139" s="35"/>
      <c r="NW139" s="35"/>
      <c r="NX139" s="35"/>
      <c r="NY139" s="35"/>
      <c r="NZ139" s="35"/>
      <c r="OA139" s="35"/>
      <c r="OB139" s="35"/>
      <c r="OC139" s="35"/>
      <c r="OD139" s="35"/>
      <c r="OE139" s="35"/>
      <c r="OF139" s="35"/>
      <c r="OG139" s="35"/>
      <c r="OH139" s="35"/>
      <c r="OI139" s="35"/>
      <c r="OJ139" s="35"/>
      <c r="OK139" s="35"/>
      <c r="OL139" s="35"/>
      <c r="OM139" s="35"/>
      <c r="ON139" s="35"/>
      <c r="OO139" s="35"/>
      <c r="OP139" s="35"/>
      <c r="OQ139" s="35"/>
      <c r="OR139" s="35"/>
      <c r="OS139" s="35"/>
      <c r="OT139" s="35"/>
      <c r="OU139" s="35"/>
      <c r="OV139" s="35"/>
      <c r="OW139" s="35"/>
      <c r="OX139" s="35"/>
      <c r="OY139" s="35"/>
      <c r="OZ139" s="35"/>
      <c r="PA139" s="35"/>
      <c r="PB139" s="35"/>
      <c r="PC139" s="35"/>
      <c r="PD139" s="35"/>
      <c r="PE139" s="35"/>
      <c r="PF139" s="35"/>
      <c r="PG139" s="35"/>
      <c r="PH139" s="35"/>
      <c r="PI139" s="35"/>
      <c r="PJ139" s="35"/>
      <c r="PK139" s="35"/>
      <c r="PL139" s="35"/>
      <c r="PM139" s="35"/>
      <c r="PN139" s="35"/>
      <c r="PO139" s="35"/>
      <c r="PP139" s="35"/>
      <c r="PQ139" s="35"/>
      <c r="PR139" s="35"/>
      <c r="PS139" s="35"/>
      <c r="PT139" s="35"/>
      <c r="PU139" s="35"/>
      <c r="PV139" s="35"/>
      <c r="PW139" s="35"/>
      <c r="PX139" s="35"/>
      <c r="PY139" s="35"/>
      <c r="PZ139" s="35"/>
      <c r="QA139" s="35"/>
      <c r="QB139" s="35"/>
      <c r="QC139" s="35"/>
      <c r="QD139" s="35"/>
      <c r="QE139" s="35"/>
      <c r="QF139" s="35"/>
      <c r="QG139" s="35"/>
      <c r="QH139" s="35"/>
      <c r="QI139" s="35"/>
      <c r="QJ139" s="35"/>
      <c r="QK139" s="35"/>
      <c r="QL139" s="35"/>
      <c r="QM139" s="35"/>
      <c r="QN139" s="35"/>
      <c r="QO139" s="35"/>
      <c r="QP139" s="35"/>
      <c r="QQ139" s="35"/>
      <c r="QR139" s="35"/>
      <c r="QS139" s="35"/>
      <c r="QT139" s="35"/>
      <c r="QU139" s="35"/>
      <c r="QV139" s="35"/>
      <c r="QW139" s="35"/>
      <c r="QX139" s="35"/>
      <c r="QY139" s="35"/>
      <c r="QZ139" s="35"/>
      <c r="RA139" s="35"/>
      <c r="RB139" s="35"/>
      <c r="RC139" s="35"/>
      <c r="RD139" s="35"/>
      <c r="RE139" s="35"/>
      <c r="RF139" s="35"/>
      <c r="RG139" s="35"/>
      <c r="RH139" s="35"/>
      <c r="RI139" s="35"/>
      <c r="RJ139" s="35"/>
      <c r="RK139" s="35"/>
      <c r="RL139" s="35"/>
      <c r="RM139" s="35"/>
      <c r="RN139" s="35"/>
      <c r="RO139" s="35"/>
      <c r="RP139" s="35"/>
      <c r="RQ139" s="35"/>
      <c r="RR139" s="35"/>
      <c r="RS139" s="35"/>
      <c r="RT139" s="35"/>
      <c r="RU139" s="35"/>
      <c r="RV139" s="35"/>
      <c r="RW139" s="35"/>
      <c r="RX139" s="35"/>
      <c r="RY139" s="35"/>
      <c r="RZ139" s="35"/>
      <c r="SA139" s="35"/>
      <c r="SB139" s="35"/>
      <c r="SC139" s="35"/>
      <c r="SD139" s="35"/>
      <c r="SE139" s="35"/>
      <c r="SF139" s="35"/>
      <c r="SG139" s="35"/>
      <c r="SH139" s="35"/>
      <c r="SI139" s="35"/>
      <c r="SJ139" s="35"/>
      <c r="SK139" s="35"/>
      <c r="SL139" s="35"/>
      <c r="SM139" s="35"/>
      <c r="SN139" s="35"/>
      <c r="SO139" s="35"/>
      <c r="SP139" s="35"/>
      <c r="SQ139" s="35"/>
      <c r="SR139" s="35"/>
      <c r="SS139" s="35"/>
      <c r="ST139" s="35"/>
      <c r="SU139" s="35"/>
      <c r="SV139" s="35"/>
      <c r="SW139" s="35"/>
      <c r="SX139" s="35"/>
      <c r="SY139" s="35"/>
      <c r="SZ139" s="35"/>
      <c r="TA139" s="35"/>
      <c r="TB139" s="35"/>
      <c r="TC139" s="35"/>
      <c r="TD139" s="35"/>
      <c r="TE139" s="35"/>
      <c r="TF139" s="35"/>
      <c r="TG139" s="35"/>
      <c r="TH139" s="35"/>
      <c r="TI139" s="35"/>
      <c r="TJ139" s="35"/>
      <c r="TK139" s="35"/>
      <c r="TL139" s="35"/>
      <c r="TM139" s="35"/>
      <c r="TN139" s="35"/>
      <c r="TO139" s="35"/>
      <c r="TP139" s="35"/>
      <c r="TQ139" s="35"/>
      <c r="TR139" s="35"/>
      <c r="TS139" s="35"/>
      <c r="TT139" s="35"/>
      <c r="TU139" s="35"/>
      <c r="TV139" s="35"/>
      <c r="TW139" s="35"/>
      <c r="TX139" s="35"/>
      <c r="TY139" s="35"/>
      <c r="TZ139" s="35"/>
      <c r="UA139" s="35"/>
      <c r="UB139" s="35"/>
      <c r="UC139" s="35"/>
      <c r="UD139" s="35"/>
      <c r="UE139" s="35"/>
      <c r="UF139" s="35"/>
      <c r="UG139" s="35"/>
      <c r="UH139" s="35"/>
      <c r="UI139" s="35"/>
      <c r="UJ139" s="35"/>
      <c r="UK139" s="35"/>
      <c r="UL139" s="35"/>
      <c r="UM139" s="35"/>
      <c r="UN139" s="35"/>
      <c r="UO139" s="35"/>
      <c r="UP139" s="35"/>
    </row>
    <row r="140" spans="1:562" s="36" customFormat="1" ht="153" customHeight="1" x14ac:dyDescent="1.75">
      <c r="A140" s="342" t="s">
        <v>96</v>
      </c>
      <c r="B140" s="343"/>
      <c r="C140" s="343"/>
      <c r="D140" s="343"/>
      <c r="E140" s="343"/>
      <c r="F140" s="343"/>
      <c r="G140" s="343"/>
      <c r="H140" s="343"/>
      <c r="I140" s="343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  <c r="OO140" s="35"/>
      <c r="OP140" s="35"/>
      <c r="OQ140" s="35"/>
      <c r="OR140" s="35"/>
      <c r="OS140" s="35"/>
      <c r="OT140" s="35"/>
      <c r="OU140" s="35"/>
      <c r="OV140" s="35"/>
      <c r="OW140" s="35"/>
      <c r="OX140" s="35"/>
      <c r="OY140" s="35"/>
      <c r="OZ140" s="35"/>
      <c r="PA140" s="35"/>
      <c r="PB140" s="35"/>
      <c r="PC140" s="35"/>
      <c r="PD140" s="35"/>
      <c r="PE140" s="35"/>
      <c r="PF140" s="35"/>
      <c r="PG140" s="35"/>
      <c r="PH140" s="35"/>
      <c r="PI140" s="35"/>
      <c r="PJ140" s="35"/>
      <c r="PK140" s="35"/>
      <c r="PL140" s="35"/>
      <c r="PM140" s="35"/>
      <c r="PN140" s="35"/>
      <c r="PO140" s="35"/>
      <c r="PP140" s="35"/>
      <c r="PQ140" s="35"/>
      <c r="PR140" s="35"/>
      <c r="PS140" s="35"/>
      <c r="PT140" s="35"/>
      <c r="PU140" s="35"/>
      <c r="PV140" s="35"/>
      <c r="PW140" s="35"/>
      <c r="PX140" s="35"/>
      <c r="PY140" s="35"/>
      <c r="PZ140" s="35"/>
      <c r="QA140" s="35"/>
      <c r="QB140" s="35"/>
      <c r="QC140" s="35"/>
      <c r="QD140" s="35"/>
      <c r="QE140" s="35"/>
      <c r="QF140" s="35"/>
      <c r="QG140" s="35"/>
      <c r="QH140" s="35"/>
      <c r="QI140" s="35"/>
      <c r="QJ140" s="35"/>
      <c r="QK140" s="35"/>
      <c r="QL140" s="35"/>
      <c r="QM140" s="35"/>
      <c r="QN140" s="35"/>
      <c r="QO140" s="35"/>
      <c r="QP140" s="35"/>
      <c r="QQ140" s="35"/>
      <c r="QR140" s="35"/>
      <c r="QS140" s="35"/>
      <c r="QT140" s="35"/>
      <c r="QU140" s="35"/>
      <c r="QV140" s="35"/>
      <c r="QW140" s="35"/>
      <c r="QX140" s="35"/>
      <c r="QY140" s="35"/>
      <c r="QZ140" s="35"/>
      <c r="RA140" s="35"/>
      <c r="RB140" s="35"/>
      <c r="RC140" s="35"/>
      <c r="RD140" s="35"/>
      <c r="RE140" s="35"/>
      <c r="RF140" s="35"/>
      <c r="RG140" s="35"/>
      <c r="RH140" s="35"/>
      <c r="RI140" s="35"/>
      <c r="RJ140" s="35"/>
      <c r="RK140" s="35"/>
      <c r="RL140" s="35"/>
      <c r="RM140" s="35"/>
      <c r="RN140" s="35"/>
      <c r="RO140" s="35"/>
      <c r="RP140" s="35"/>
      <c r="RQ140" s="35"/>
      <c r="RR140" s="35"/>
      <c r="RS140" s="35"/>
      <c r="RT140" s="35"/>
      <c r="RU140" s="35"/>
      <c r="RV140" s="35"/>
      <c r="RW140" s="35"/>
      <c r="RX140" s="35"/>
      <c r="RY140" s="35"/>
      <c r="RZ140" s="35"/>
      <c r="SA140" s="35"/>
      <c r="SB140" s="35"/>
      <c r="SC140" s="35"/>
      <c r="SD140" s="35"/>
      <c r="SE140" s="35"/>
      <c r="SF140" s="35"/>
      <c r="SG140" s="35"/>
      <c r="SH140" s="35"/>
      <c r="SI140" s="35"/>
      <c r="SJ140" s="35"/>
      <c r="SK140" s="35"/>
      <c r="SL140" s="35"/>
      <c r="SM140" s="35"/>
      <c r="SN140" s="35"/>
      <c r="SO140" s="35"/>
      <c r="SP140" s="35"/>
      <c r="SQ140" s="35"/>
      <c r="SR140" s="35"/>
      <c r="SS140" s="35"/>
      <c r="ST140" s="35"/>
      <c r="SU140" s="35"/>
      <c r="SV140" s="35"/>
      <c r="SW140" s="35"/>
      <c r="SX140" s="35"/>
      <c r="SY140" s="35"/>
      <c r="SZ140" s="35"/>
      <c r="TA140" s="35"/>
      <c r="TB140" s="35"/>
      <c r="TC140" s="35"/>
      <c r="TD140" s="35"/>
      <c r="TE140" s="35"/>
      <c r="TF140" s="35"/>
      <c r="TG140" s="35"/>
      <c r="TH140" s="35"/>
      <c r="TI140" s="35"/>
      <c r="TJ140" s="35"/>
      <c r="TK140" s="35"/>
      <c r="TL140" s="35"/>
      <c r="TM140" s="35"/>
      <c r="TN140" s="35"/>
      <c r="TO140" s="35"/>
      <c r="TP140" s="35"/>
      <c r="TQ140" s="35"/>
      <c r="TR140" s="35"/>
      <c r="TS140" s="35"/>
      <c r="TT140" s="35"/>
      <c r="TU140" s="35"/>
      <c r="TV140" s="35"/>
      <c r="TW140" s="35"/>
      <c r="TX140" s="35"/>
      <c r="TY140" s="35"/>
      <c r="TZ140" s="35"/>
      <c r="UA140" s="35"/>
      <c r="UB140" s="35"/>
      <c r="UC140" s="35"/>
      <c r="UD140" s="35"/>
      <c r="UE140" s="35"/>
      <c r="UF140" s="35"/>
      <c r="UG140" s="35"/>
      <c r="UH140" s="35"/>
      <c r="UI140" s="35"/>
      <c r="UJ140" s="35"/>
      <c r="UK140" s="35"/>
      <c r="UL140" s="35"/>
      <c r="UM140" s="35"/>
      <c r="UN140" s="35"/>
      <c r="UO140" s="35"/>
      <c r="UP140" s="35"/>
    </row>
    <row r="141" spans="1:562" s="36" customFormat="1" ht="126.75" customHeight="1" x14ac:dyDescent="1.75">
      <c r="A141" s="218"/>
      <c r="B141" s="230" t="s">
        <v>108</v>
      </c>
      <c r="C141" s="296"/>
      <c r="D141" s="236" t="s">
        <v>61</v>
      </c>
      <c r="E141" s="218" t="s">
        <v>56</v>
      </c>
      <c r="F141" s="218" t="s">
        <v>57</v>
      </c>
      <c r="G141" s="236">
        <v>122460</v>
      </c>
      <c r="H141" s="236">
        <f>G141</f>
        <v>122460</v>
      </c>
      <c r="I141" s="272" t="s">
        <v>64</v>
      </c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  <c r="ML141" s="35"/>
      <c r="MM141" s="35"/>
      <c r="MN141" s="35"/>
      <c r="MO141" s="35"/>
      <c r="MP141" s="35"/>
      <c r="MQ141" s="35"/>
      <c r="MR141" s="35"/>
      <c r="MS141" s="35"/>
      <c r="MT141" s="35"/>
      <c r="MU141" s="35"/>
      <c r="MV141" s="35"/>
      <c r="MW141" s="35"/>
      <c r="MX141" s="35"/>
      <c r="MY141" s="35"/>
      <c r="MZ141" s="35"/>
      <c r="NA141" s="35"/>
      <c r="NB141" s="35"/>
      <c r="NC141" s="35"/>
      <c r="ND141" s="35"/>
      <c r="NE141" s="35"/>
      <c r="NF141" s="35"/>
      <c r="NG141" s="35"/>
      <c r="NH141" s="35"/>
      <c r="NI141" s="35"/>
      <c r="NJ141" s="35"/>
      <c r="NK141" s="35"/>
      <c r="NL141" s="35"/>
      <c r="NM141" s="35"/>
      <c r="NN141" s="35"/>
      <c r="NO141" s="35"/>
      <c r="NP141" s="35"/>
      <c r="NQ141" s="35"/>
      <c r="NR141" s="35"/>
      <c r="NS141" s="35"/>
      <c r="NT141" s="35"/>
      <c r="NU141" s="35"/>
      <c r="NV141" s="35"/>
      <c r="NW141" s="35"/>
      <c r="NX141" s="35"/>
      <c r="NY141" s="35"/>
      <c r="NZ141" s="35"/>
      <c r="OA141" s="35"/>
      <c r="OB141" s="35"/>
      <c r="OC141" s="35"/>
      <c r="OD141" s="35"/>
      <c r="OE141" s="35"/>
      <c r="OF141" s="35"/>
      <c r="OG141" s="35"/>
      <c r="OH141" s="35"/>
      <c r="OI141" s="35"/>
      <c r="OJ141" s="35"/>
      <c r="OK141" s="35"/>
      <c r="OL141" s="35"/>
      <c r="OM141" s="35"/>
      <c r="ON141" s="35"/>
      <c r="OO141" s="35"/>
      <c r="OP141" s="35"/>
      <c r="OQ141" s="35"/>
      <c r="OR141" s="35"/>
      <c r="OS141" s="35"/>
      <c r="OT141" s="35"/>
      <c r="OU141" s="35"/>
      <c r="OV141" s="35"/>
      <c r="OW141" s="35"/>
      <c r="OX141" s="35"/>
      <c r="OY141" s="35"/>
      <c r="OZ141" s="35"/>
      <c r="PA141" s="35"/>
      <c r="PB141" s="35"/>
      <c r="PC141" s="35"/>
      <c r="PD141" s="35"/>
      <c r="PE141" s="35"/>
      <c r="PF141" s="35"/>
      <c r="PG141" s="35"/>
      <c r="PH141" s="35"/>
      <c r="PI141" s="35"/>
      <c r="PJ141" s="35"/>
      <c r="PK141" s="35"/>
      <c r="PL141" s="35"/>
      <c r="PM141" s="35"/>
      <c r="PN141" s="35"/>
      <c r="PO141" s="35"/>
      <c r="PP141" s="35"/>
      <c r="PQ141" s="35"/>
      <c r="PR141" s="35"/>
      <c r="PS141" s="35"/>
      <c r="PT141" s="35"/>
      <c r="PU141" s="35"/>
      <c r="PV141" s="35"/>
      <c r="PW141" s="35"/>
      <c r="PX141" s="35"/>
      <c r="PY141" s="35"/>
      <c r="PZ141" s="35"/>
      <c r="QA141" s="35"/>
      <c r="QB141" s="35"/>
      <c r="QC141" s="35"/>
      <c r="QD141" s="35"/>
      <c r="QE141" s="35"/>
      <c r="QF141" s="35"/>
      <c r="QG141" s="35"/>
      <c r="QH141" s="35"/>
      <c r="QI141" s="35"/>
      <c r="QJ141" s="35"/>
      <c r="QK141" s="35"/>
      <c r="QL141" s="35"/>
      <c r="QM141" s="35"/>
      <c r="QN141" s="35"/>
      <c r="QO141" s="35"/>
      <c r="QP141" s="35"/>
      <c r="QQ141" s="35"/>
      <c r="QR141" s="35"/>
      <c r="QS141" s="35"/>
      <c r="QT141" s="35"/>
      <c r="QU141" s="35"/>
      <c r="QV141" s="35"/>
      <c r="QW141" s="35"/>
      <c r="QX141" s="35"/>
      <c r="QY141" s="35"/>
      <c r="QZ141" s="35"/>
      <c r="RA141" s="35"/>
      <c r="RB141" s="35"/>
      <c r="RC141" s="35"/>
      <c r="RD141" s="35"/>
      <c r="RE141" s="35"/>
      <c r="RF141" s="35"/>
      <c r="RG141" s="35"/>
      <c r="RH141" s="35"/>
      <c r="RI141" s="35"/>
      <c r="RJ141" s="35"/>
      <c r="RK141" s="35"/>
      <c r="RL141" s="35"/>
      <c r="RM141" s="35"/>
      <c r="RN141" s="35"/>
      <c r="RO141" s="35"/>
      <c r="RP141" s="35"/>
      <c r="RQ141" s="35"/>
      <c r="RR141" s="35"/>
      <c r="RS141" s="35"/>
      <c r="RT141" s="35"/>
      <c r="RU141" s="35"/>
      <c r="RV141" s="35"/>
      <c r="RW141" s="35"/>
      <c r="RX141" s="35"/>
      <c r="RY141" s="35"/>
      <c r="RZ141" s="35"/>
      <c r="SA141" s="35"/>
      <c r="SB141" s="35"/>
      <c r="SC141" s="35"/>
      <c r="SD141" s="35"/>
      <c r="SE141" s="35"/>
      <c r="SF141" s="35"/>
      <c r="SG141" s="35"/>
      <c r="SH141" s="35"/>
      <c r="SI141" s="35"/>
      <c r="SJ141" s="35"/>
      <c r="SK141" s="35"/>
      <c r="SL141" s="35"/>
      <c r="SM141" s="35"/>
      <c r="SN141" s="35"/>
      <c r="SO141" s="35"/>
      <c r="SP141" s="35"/>
      <c r="SQ141" s="35"/>
      <c r="SR141" s="35"/>
      <c r="SS141" s="35"/>
      <c r="ST141" s="35"/>
      <c r="SU141" s="35"/>
      <c r="SV141" s="35"/>
      <c r="SW141" s="35"/>
      <c r="SX141" s="35"/>
      <c r="SY141" s="35"/>
      <c r="SZ141" s="35"/>
      <c r="TA141" s="35"/>
      <c r="TB141" s="35"/>
      <c r="TC141" s="35"/>
      <c r="TD141" s="35"/>
      <c r="TE141" s="35"/>
      <c r="TF141" s="35"/>
      <c r="TG141" s="35"/>
      <c r="TH141" s="35"/>
      <c r="TI141" s="35"/>
      <c r="TJ141" s="35"/>
      <c r="TK141" s="35"/>
      <c r="TL141" s="35"/>
      <c r="TM141" s="35"/>
      <c r="TN141" s="35"/>
      <c r="TO141" s="35"/>
      <c r="TP141" s="35"/>
      <c r="TQ141" s="35"/>
      <c r="TR141" s="35"/>
      <c r="TS141" s="35"/>
      <c r="TT141" s="35"/>
      <c r="TU141" s="35"/>
      <c r="TV141" s="35"/>
      <c r="TW141" s="35"/>
      <c r="TX141" s="35"/>
      <c r="TY141" s="35"/>
      <c r="TZ141" s="35"/>
      <c r="UA141" s="35"/>
      <c r="UB141" s="35"/>
      <c r="UC141" s="35"/>
      <c r="UD141" s="35"/>
      <c r="UE141" s="35"/>
      <c r="UF141" s="35"/>
      <c r="UG141" s="35"/>
      <c r="UH141" s="35"/>
      <c r="UI141" s="35"/>
      <c r="UJ141" s="35"/>
      <c r="UK141" s="35"/>
      <c r="UL141" s="35"/>
      <c r="UM141" s="35"/>
      <c r="UN141" s="35"/>
      <c r="UO141" s="35"/>
      <c r="UP141" s="35"/>
    </row>
    <row r="142" spans="1:562" s="36" customFormat="1" ht="281.25" customHeight="1" x14ac:dyDescent="1.75">
      <c r="A142" s="219"/>
      <c r="B142" s="232"/>
      <c r="C142" s="324"/>
      <c r="D142" s="256"/>
      <c r="E142" s="219"/>
      <c r="F142" s="219"/>
      <c r="G142" s="254"/>
      <c r="H142" s="254"/>
      <c r="I142" s="273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  <c r="ML142" s="35"/>
      <c r="MM142" s="35"/>
      <c r="MN142" s="35"/>
      <c r="MO142" s="35"/>
      <c r="MP142" s="35"/>
      <c r="MQ142" s="35"/>
      <c r="MR142" s="35"/>
      <c r="MS142" s="35"/>
      <c r="MT142" s="35"/>
      <c r="MU142" s="35"/>
      <c r="MV142" s="35"/>
      <c r="MW142" s="35"/>
      <c r="MX142" s="35"/>
      <c r="MY142" s="35"/>
      <c r="MZ142" s="35"/>
      <c r="NA142" s="35"/>
      <c r="NB142" s="35"/>
      <c r="NC142" s="35"/>
      <c r="ND142" s="35"/>
      <c r="NE142" s="35"/>
      <c r="NF142" s="35"/>
      <c r="NG142" s="35"/>
      <c r="NH142" s="35"/>
      <c r="NI142" s="35"/>
      <c r="NJ142" s="35"/>
      <c r="NK142" s="35"/>
      <c r="NL142" s="35"/>
      <c r="NM142" s="35"/>
      <c r="NN142" s="35"/>
      <c r="NO142" s="35"/>
      <c r="NP142" s="35"/>
      <c r="NQ142" s="35"/>
      <c r="NR142" s="35"/>
      <c r="NS142" s="35"/>
      <c r="NT142" s="35"/>
      <c r="NU142" s="35"/>
      <c r="NV142" s="35"/>
      <c r="NW142" s="35"/>
      <c r="NX142" s="35"/>
      <c r="NY142" s="35"/>
      <c r="NZ142" s="35"/>
      <c r="OA142" s="35"/>
      <c r="OB142" s="35"/>
      <c r="OC142" s="35"/>
      <c r="OD142" s="35"/>
      <c r="OE142" s="35"/>
      <c r="OF142" s="35"/>
      <c r="OG142" s="35"/>
      <c r="OH142" s="35"/>
      <c r="OI142" s="35"/>
      <c r="OJ142" s="35"/>
      <c r="OK142" s="35"/>
      <c r="OL142" s="35"/>
      <c r="OM142" s="35"/>
      <c r="ON142" s="35"/>
      <c r="OO142" s="35"/>
      <c r="OP142" s="35"/>
      <c r="OQ142" s="35"/>
      <c r="OR142" s="35"/>
      <c r="OS142" s="35"/>
      <c r="OT142" s="35"/>
      <c r="OU142" s="35"/>
      <c r="OV142" s="35"/>
      <c r="OW142" s="35"/>
      <c r="OX142" s="35"/>
      <c r="OY142" s="35"/>
      <c r="OZ142" s="35"/>
      <c r="PA142" s="35"/>
      <c r="PB142" s="35"/>
      <c r="PC142" s="35"/>
      <c r="PD142" s="35"/>
      <c r="PE142" s="35"/>
      <c r="PF142" s="35"/>
      <c r="PG142" s="35"/>
      <c r="PH142" s="35"/>
      <c r="PI142" s="35"/>
      <c r="PJ142" s="35"/>
      <c r="PK142" s="35"/>
      <c r="PL142" s="35"/>
      <c r="PM142" s="35"/>
      <c r="PN142" s="35"/>
      <c r="PO142" s="35"/>
      <c r="PP142" s="35"/>
      <c r="PQ142" s="35"/>
      <c r="PR142" s="35"/>
      <c r="PS142" s="35"/>
      <c r="PT142" s="35"/>
      <c r="PU142" s="35"/>
      <c r="PV142" s="35"/>
      <c r="PW142" s="35"/>
      <c r="PX142" s="35"/>
      <c r="PY142" s="35"/>
      <c r="PZ142" s="35"/>
      <c r="QA142" s="35"/>
      <c r="QB142" s="35"/>
      <c r="QC142" s="35"/>
      <c r="QD142" s="35"/>
      <c r="QE142" s="35"/>
      <c r="QF142" s="35"/>
      <c r="QG142" s="35"/>
      <c r="QH142" s="35"/>
      <c r="QI142" s="35"/>
      <c r="QJ142" s="35"/>
      <c r="QK142" s="35"/>
      <c r="QL142" s="35"/>
      <c r="QM142" s="35"/>
      <c r="QN142" s="35"/>
      <c r="QO142" s="35"/>
      <c r="QP142" s="35"/>
      <c r="QQ142" s="35"/>
      <c r="QR142" s="35"/>
      <c r="QS142" s="35"/>
      <c r="QT142" s="35"/>
      <c r="QU142" s="35"/>
      <c r="QV142" s="35"/>
      <c r="QW142" s="35"/>
      <c r="QX142" s="35"/>
      <c r="QY142" s="35"/>
      <c r="QZ142" s="35"/>
      <c r="RA142" s="35"/>
      <c r="RB142" s="35"/>
      <c r="RC142" s="35"/>
      <c r="RD142" s="35"/>
      <c r="RE142" s="35"/>
      <c r="RF142" s="35"/>
      <c r="RG142" s="35"/>
      <c r="RH142" s="35"/>
      <c r="RI142" s="35"/>
      <c r="RJ142" s="35"/>
      <c r="RK142" s="35"/>
      <c r="RL142" s="35"/>
      <c r="RM142" s="35"/>
      <c r="RN142" s="35"/>
      <c r="RO142" s="35"/>
      <c r="RP142" s="35"/>
      <c r="RQ142" s="35"/>
      <c r="RR142" s="35"/>
      <c r="RS142" s="35"/>
      <c r="RT142" s="35"/>
      <c r="RU142" s="35"/>
      <c r="RV142" s="35"/>
      <c r="RW142" s="35"/>
      <c r="RX142" s="35"/>
      <c r="RY142" s="35"/>
      <c r="RZ142" s="35"/>
      <c r="SA142" s="35"/>
      <c r="SB142" s="35"/>
      <c r="SC142" s="35"/>
      <c r="SD142" s="35"/>
      <c r="SE142" s="35"/>
      <c r="SF142" s="35"/>
      <c r="SG142" s="35"/>
      <c r="SH142" s="35"/>
      <c r="SI142" s="35"/>
      <c r="SJ142" s="35"/>
      <c r="SK142" s="35"/>
      <c r="SL142" s="35"/>
      <c r="SM142" s="35"/>
      <c r="SN142" s="35"/>
      <c r="SO142" s="35"/>
      <c r="SP142" s="35"/>
      <c r="SQ142" s="35"/>
      <c r="SR142" s="35"/>
      <c r="SS142" s="35"/>
      <c r="ST142" s="35"/>
      <c r="SU142" s="35"/>
      <c r="SV142" s="35"/>
      <c r="SW142" s="35"/>
      <c r="SX142" s="35"/>
      <c r="SY142" s="35"/>
      <c r="SZ142" s="35"/>
      <c r="TA142" s="35"/>
      <c r="TB142" s="35"/>
      <c r="TC142" s="35"/>
      <c r="TD142" s="35"/>
      <c r="TE142" s="35"/>
      <c r="TF142" s="35"/>
      <c r="TG142" s="35"/>
      <c r="TH142" s="35"/>
      <c r="TI142" s="35"/>
      <c r="TJ142" s="35"/>
      <c r="TK142" s="35"/>
      <c r="TL142" s="35"/>
      <c r="TM142" s="35"/>
      <c r="TN142" s="35"/>
      <c r="TO142" s="35"/>
      <c r="TP142" s="35"/>
      <c r="TQ142" s="35"/>
      <c r="TR142" s="35"/>
      <c r="TS142" s="35"/>
      <c r="TT142" s="35"/>
      <c r="TU142" s="35"/>
      <c r="TV142" s="35"/>
      <c r="TW142" s="35"/>
      <c r="TX142" s="35"/>
      <c r="TY142" s="35"/>
      <c r="TZ142" s="35"/>
      <c r="UA142" s="35"/>
      <c r="UB142" s="35"/>
      <c r="UC142" s="35"/>
      <c r="UD142" s="35"/>
      <c r="UE142" s="35"/>
      <c r="UF142" s="35"/>
      <c r="UG142" s="35"/>
      <c r="UH142" s="35"/>
      <c r="UI142" s="35"/>
      <c r="UJ142" s="35"/>
      <c r="UK142" s="35"/>
      <c r="UL142" s="35"/>
      <c r="UM142" s="35"/>
      <c r="UN142" s="35"/>
      <c r="UO142" s="35"/>
      <c r="UP142" s="35"/>
    </row>
    <row r="143" spans="1:562" s="36" customFormat="1" ht="162.75" customHeight="1" x14ac:dyDescent="1.75">
      <c r="A143" s="102"/>
      <c r="B143" s="351" t="s">
        <v>47</v>
      </c>
      <c r="C143" s="352"/>
      <c r="D143" s="114"/>
      <c r="E143" s="71"/>
      <c r="F143" s="71"/>
      <c r="G143" s="85">
        <f>G141</f>
        <v>122460</v>
      </c>
      <c r="H143" s="85">
        <f>H141</f>
        <v>122460</v>
      </c>
      <c r="I143" s="8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  <c r="ML143" s="35"/>
      <c r="MM143" s="35"/>
      <c r="MN143" s="35"/>
      <c r="MO143" s="35"/>
      <c r="MP143" s="35"/>
      <c r="MQ143" s="35"/>
      <c r="MR143" s="35"/>
      <c r="MS143" s="35"/>
      <c r="MT143" s="35"/>
      <c r="MU143" s="35"/>
      <c r="MV143" s="35"/>
      <c r="MW143" s="35"/>
      <c r="MX143" s="35"/>
      <c r="MY143" s="35"/>
      <c r="MZ143" s="35"/>
      <c r="NA143" s="35"/>
      <c r="NB143" s="35"/>
      <c r="NC143" s="35"/>
      <c r="ND143" s="35"/>
      <c r="NE143" s="35"/>
      <c r="NF143" s="35"/>
      <c r="NG143" s="35"/>
      <c r="NH143" s="35"/>
      <c r="NI143" s="35"/>
      <c r="NJ143" s="35"/>
      <c r="NK143" s="35"/>
      <c r="NL143" s="35"/>
      <c r="NM143" s="35"/>
      <c r="NN143" s="35"/>
      <c r="NO143" s="35"/>
      <c r="NP143" s="35"/>
      <c r="NQ143" s="35"/>
      <c r="NR143" s="35"/>
      <c r="NS143" s="35"/>
      <c r="NT143" s="35"/>
      <c r="NU143" s="35"/>
      <c r="NV143" s="35"/>
      <c r="NW143" s="35"/>
      <c r="NX143" s="35"/>
      <c r="NY143" s="35"/>
      <c r="NZ143" s="35"/>
      <c r="OA143" s="35"/>
      <c r="OB143" s="35"/>
      <c r="OC143" s="35"/>
      <c r="OD143" s="35"/>
      <c r="OE143" s="35"/>
      <c r="OF143" s="35"/>
      <c r="OG143" s="35"/>
      <c r="OH143" s="35"/>
      <c r="OI143" s="35"/>
      <c r="OJ143" s="35"/>
      <c r="OK143" s="35"/>
      <c r="OL143" s="35"/>
      <c r="OM143" s="35"/>
      <c r="ON143" s="35"/>
      <c r="OO143" s="35"/>
      <c r="OP143" s="35"/>
      <c r="OQ143" s="35"/>
      <c r="OR143" s="35"/>
      <c r="OS143" s="35"/>
      <c r="OT143" s="35"/>
      <c r="OU143" s="35"/>
      <c r="OV143" s="35"/>
      <c r="OW143" s="35"/>
      <c r="OX143" s="35"/>
      <c r="OY143" s="35"/>
      <c r="OZ143" s="35"/>
      <c r="PA143" s="35"/>
      <c r="PB143" s="35"/>
      <c r="PC143" s="35"/>
      <c r="PD143" s="35"/>
      <c r="PE143" s="35"/>
      <c r="PF143" s="35"/>
      <c r="PG143" s="35"/>
      <c r="PH143" s="35"/>
      <c r="PI143" s="35"/>
      <c r="PJ143" s="35"/>
      <c r="PK143" s="35"/>
      <c r="PL143" s="35"/>
      <c r="PM143" s="35"/>
      <c r="PN143" s="35"/>
      <c r="PO143" s="35"/>
      <c r="PP143" s="35"/>
      <c r="PQ143" s="35"/>
      <c r="PR143" s="35"/>
      <c r="PS143" s="35"/>
      <c r="PT143" s="35"/>
      <c r="PU143" s="35"/>
      <c r="PV143" s="35"/>
      <c r="PW143" s="35"/>
      <c r="PX143" s="35"/>
      <c r="PY143" s="35"/>
      <c r="PZ143" s="35"/>
      <c r="QA143" s="35"/>
      <c r="QB143" s="35"/>
      <c r="QC143" s="35"/>
      <c r="QD143" s="35"/>
      <c r="QE143" s="35"/>
      <c r="QF143" s="35"/>
      <c r="QG143" s="35"/>
      <c r="QH143" s="35"/>
      <c r="QI143" s="35"/>
      <c r="QJ143" s="35"/>
      <c r="QK143" s="35"/>
      <c r="QL143" s="35"/>
      <c r="QM143" s="35"/>
      <c r="QN143" s="35"/>
      <c r="QO143" s="35"/>
      <c r="QP143" s="35"/>
      <c r="QQ143" s="35"/>
      <c r="QR143" s="35"/>
      <c r="QS143" s="35"/>
      <c r="QT143" s="35"/>
      <c r="QU143" s="35"/>
      <c r="QV143" s="35"/>
      <c r="QW143" s="35"/>
      <c r="QX143" s="35"/>
      <c r="QY143" s="35"/>
      <c r="QZ143" s="35"/>
      <c r="RA143" s="35"/>
      <c r="RB143" s="35"/>
      <c r="RC143" s="35"/>
      <c r="RD143" s="35"/>
      <c r="RE143" s="35"/>
      <c r="RF143" s="35"/>
      <c r="RG143" s="35"/>
      <c r="RH143" s="35"/>
      <c r="RI143" s="35"/>
      <c r="RJ143" s="35"/>
      <c r="RK143" s="35"/>
      <c r="RL143" s="35"/>
      <c r="RM143" s="35"/>
      <c r="RN143" s="35"/>
      <c r="RO143" s="35"/>
      <c r="RP143" s="35"/>
      <c r="RQ143" s="35"/>
      <c r="RR143" s="35"/>
      <c r="RS143" s="35"/>
      <c r="RT143" s="35"/>
      <c r="RU143" s="35"/>
      <c r="RV143" s="35"/>
      <c r="RW143" s="35"/>
      <c r="RX143" s="35"/>
      <c r="RY143" s="35"/>
      <c r="RZ143" s="35"/>
      <c r="SA143" s="35"/>
      <c r="SB143" s="35"/>
      <c r="SC143" s="35"/>
      <c r="SD143" s="35"/>
      <c r="SE143" s="35"/>
      <c r="SF143" s="35"/>
      <c r="SG143" s="35"/>
      <c r="SH143" s="35"/>
      <c r="SI143" s="35"/>
      <c r="SJ143" s="35"/>
      <c r="SK143" s="35"/>
      <c r="SL143" s="35"/>
      <c r="SM143" s="35"/>
      <c r="SN143" s="35"/>
      <c r="SO143" s="35"/>
      <c r="SP143" s="35"/>
      <c r="SQ143" s="35"/>
      <c r="SR143" s="35"/>
      <c r="SS143" s="35"/>
      <c r="ST143" s="35"/>
      <c r="SU143" s="35"/>
      <c r="SV143" s="35"/>
      <c r="SW143" s="35"/>
      <c r="SX143" s="35"/>
      <c r="SY143" s="35"/>
      <c r="SZ143" s="35"/>
      <c r="TA143" s="35"/>
      <c r="TB143" s="35"/>
      <c r="TC143" s="35"/>
      <c r="TD143" s="35"/>
      <c r="TE143" s="35"/>
      <c r="TF143" s="35"/>
      <c r="TG143" s="35"/>
      <c r="TH143" s="35"/>
      <c r="TI143" s="35"/>
      <c r="TJ143" s="35"/>
      <c r="TK143" s="35"/>
      <c r="TL143" s="35"/>
      <c r="TM143" s="35"/>
      <c r="TN143" s="35"/>
      <c r="TO143" s="35"/>
      <c r="TP143" s="35"/>
      <c r="TQ143" s="35"/>
      <c r="TR143" s="35"/>
      <c r="TS143" s="35"/>
      <c r="TT143" s="35"/>
      <c r="TU143" s="35"/>
      <c r="TV143" s="35"/>
      <c r="TW143" s="35"/>
      <c r="TX143" s="35"/>
      <c r="TY143" s="35"/>
      <c r="TZ143" s="35"/>
      <c r="UA143" s="35"/>
      <c r="UB143" s="35"/>
      <c r="UC143" s="35"/>
      <c r="UD143" s="35"/>
      <c r="UE143" s="35"/>
      <c r="UF143" s="35"/>
      <c r="UG143" s="35"/>
      <c r="UH143" s="35"/>
      <c r="UI143" s="35"/>
      <c r="UJ143" s="35"/>
      <c r="UK143" s="35"/>
      <c r="UL143" s="35"/>
      <c r="UM143" s="35"/>
      <c r="UN143" s="35"/>
      <c r="UO143" s="35"/>
      <c r="UP143" s="35"/>
    </row>
    <row r="144" spans="1:562" s="36" customFormat="1" ht="337.5" customHeight="1" x14ac:dyDescent="1.75">
      <c r="A144" s="353" t="s">
        <v>97</v>
      </c>
      <c r="B144" s="354"/>
      <c r="C144" s="354"/>
      <c r="D144" s="354"/>
      <c r="E144" s="354"/>
      <c r="F144" s="354"/>
      <c r="G144" s="355"/>
      <c r="H144" s="355"/>
      <c r="I144" s="35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  <c r="OO144" s="35"/>
      <c r="OP144" s="35"/>
      <c r="OQ144" s="35"/>
      <c r="OR144" s="35"/>
      <c r="OS144" s="35"/>
      <c r="OT144" s="35"/>
      <c r="OU144" s="35"/>
      <c r="OV144" s="35"/>
      <c r="OW144" s="35"/>
      <c r="OX144" s="35"/>
      <c r="OY144" s="35"/>
      <c r="OZ144" s="35"/>
      <c r="PA144" s="35"/>
      <c r="PB144" s="35"/>
      <c r="PC144" s="35"/>
      <c r="PD144" s="35"/>
      <c r="PE144" s="35"/>
      <c r="PF144" s="35"/>
      <c r="PG144" s="35"/>
      <c r="PH144" s="35"/>
      <c r="PI144" s="35"/>
      <c r="PJ144" s="35"/>
      <c r="PK144" s="35"/>
      <c r="PL144" s="35"/>
      <c r="PM144" s="35"/>
      <c r="PN144" s="35"/>
      <c r="PO144" s="35"/>
      <c r="PP144" s="35"/>
      <c r="PQ144" s="35"/>
      <c r="PR144" s="35"/>
      <c r="PS144" s="35"/>
      <c r="PT144" s="35"/>
      <c r="PU144" s="35"/>
      <c r="PV144" s="35"/>
      <c r="PW144" s="35"/>
      <c r="PX144" s="35"/>
      <c r="PY144" s="35"/>
      <c r="PZ144" s="35"/>
      <c r="QA144" s="35"/>
      <c r="QB144" s="35"/>
      <c r="QC144" s="35"/>
      <c r="QD144" s="35"/>
      <c r="QE144" s="35"/>
      <c r="QF144" s="35"/>
      <c r="QG144" s="35"/>
      <c r="QH144" s="35"/>
      <c r="QI144" s="35"/>
      <c r="QJ144" s="35"/>
      <c r="QK144" s="35"/>
      <c r="QL144" s="35"/>
      <c r="QM144" s="35"/>
      <c r="QN144" s="35"/>
      <c r="QO144" s="35"/>
      <c r="QP144" s="35"/>
      <c r="QQ144" s="35"/>
      <c r="QR144" s="35"/>
      <c r="QS144" s="35"/>
      <c r="QT144" s="35"/>
      <c r="QU144" s="35"/>
      <c r="QV144" s="35"/>
      <c r="QW144" s="35"/>
      <c r="QX144" s="35"/>
      <c r="QY144" s="35"/>
      <c r="QZ144" s="35"/>
      <c r="RA144" s="35"/>
      <c r="RB144" s="35"/>
      <c r="RC144" s="35"/>
      <c r="RD144" s="35"/>
      <c r="RE144" s="35"/>
      <c r="RF144" s="35"/>
      <c r="RG144" s="35"/>
      <c r="RH144" s="35"/>
      <c r="RI144" s="35"/>
      <c r="RJ144" s="35"/>
      <c r="RK144" s="35"/>
      <c r="RL144" s="35"/>
      <c r="RM144" s="35"/>
      <c r="RN144" s="35"/>
      <c r="RO144" s="35"/>
      <c r="RP144" s="35"/>
      <c r="RQ144" s="35"/>
      <c r="RR144" s="35"/>
      <c r="RS144" s="35"/>
      <c r="RT144" s="35"/>
      <c r="RU144" s="35"/>
      <c r="RV144" s="35"/>
      <c r="RW144" s="35"/>
      <c r="RX144" s="35"/>
      <c r="RY144" s="35"/>
      <c r="RZ144" s="35"/>
      <c r="SA144" s="35"/>
      <c r="SB144" s="35"/>
      <c r="SC144" s="35"/>
      <c r="SD144" s="35"/>
      <c r="SE144" s="35"/>
      <c r="SF144" s="35"/>
      <c r="SG144" s="35"/>
      <c r="SH144" s="35"/>
      <c r="SI144" s="35"/>
      <c r="SJ144" s="35"/>
      <c r="SK144" s="35"/>
      <c r="SL144" s="35"/>
      <c r="SM144" s="35"/>
      <c r="SN144" s="35"/>
      <c r="SO144" s="35"/>
      <c r="SP144" s="35"/>
      <c r="SQ144" s="35"/>
      <c r="SR144" s="35"/>
      <c r="SS144" s="35"/>
      <c r="ST144" s="35"/>
      <c r="SU144" s="35"/>
      <c r="SV144" s="35"/>
      <c r="SW144" s="35"/>
      <c r="SX144" s="35"/>
      <c r="SY144" s="35"/>
      <c r="SZ144" s="35"/>
      <c r="TA144" s="35"/>
      <c r="TB144" s="35"/>
      <c r="TC144" s="35"/>
      <c r="TD144" s="35"/>
      <c r="TE144" s="35"/>
      <c r="TF144" s="35"/>
      <c r="TG144" s="35"/>
      <c r="TH144" s="35"/>
      <c r="TI144" s="35"/>
      <c r="TJ144" s="35"/>
      <c r="TK144" s="35"/>
      <c r="TL144" s="35"/>
      <c r="TM144" s="35"/>
      <c r="TN144" s="35"/>
      <c r="TO144" s="35"/>
      <c r="TP144" s="35"/>
      <c r="TQ144" s="35"/>
      <c r="TR144" s="35"/>
      <c r="TS144" s="35"/>
      <c r="TT144" s="35"/>
      <c r="TU144" s="35"/>
      <c r="TV144" s="35"/>
      <c r="TW144" s="35"/>
      <c r="TX144" s="35"/>
      <c r="TY144" s="35"/>
      <c r="TZ144" s="35"/>
      <c r="UA144" s="35"/>
      <c r="UB144" s="35"/>
      <c r="UC144" s="35"/>
      <c r="UD144" s="35"/>
      <c r="UE144" s="35"/>
      <c r="UF144" s="35"/>
      <c r="UG144" s="35"/>
      <c r="UH144" s="35"/>
      <c r="UI144" s="35"/>
      <c r="UJ144" s="35"/>
      <c r="UK144" s="35"/>
      <c r="UL144" s="35"/>
      <c r="UM144" s="35"/>
      <c r="UN144" s="35"/>
      <c r="UO144" s="35"/>
      <c r="UP144" s="35"/>
    </row>
    <row r="145" spans="1:562" s="36" customFormat="1" ht="409.6" customHeight="1" x14ac:dyDescent="1.75">
      <c r="A145" s="218"/>
      <c r="B145" s="230" t="s">
        <v>109</v>
      </c>
      <c r="C145" s="296"/>
      <c r="D145" s="236" t="s">
        <v>61</v>
      </c>
      <c r="E145" s="218" t="s">
        <v>56</v>
      </c>
      <c r="F145" s="218" t="s">
        <v>57</v>
      </c>
      <c r="G145" s="236">
        <v>20075744</v>
      </c>
      <c r="H145" s="236">
        <f>G145</f>
        <v>20075744</v>
      </c>
      <c r="I145" s="272" t="s">
        <v>64</v>
      </c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  <c r="OO145" s="35"/>
      <c r="OP145" s="35"/>
      <c r="OQ145" s="35"/>
      <c r="OR145" s="35"/>
      <c r="OS145" s="35"/>
      <c r="OT145" s="35"/>
      <c r="OU145" s="35"/>
      <c r="OV145" s="35"/>
      <c r="OW145" s="35"/>
      <c r="OX145" s="35"/>
      <c r="OY145" s="35"/>
      <c r="OZ145" s="35"/>
      <c r="PA145" s="35"/>
      <c r="PB145" s="35"/>
      <c r="PC145" s="35"/>
      <c r="PD145" s="35"/>
      <c r="PE145" s="35"/>
      <c r="PF145" s="35"/>
      <c r="PG145" s="35"/>
      <c r="PH145" s="35"/>
      <c r="PI145" s="35"/>
      <c r="PJ145" s="35"/>
      <c r="PK145" s="35"/>
      <c r="PL145" s="35"/>
      <c r="PM145" s="35"/>
      <c r="PN145" s="35"/>
      <c r="PO145" s="35"/>
      <c r="PP145" s="35"/>
      <c r="PQ145" s="35"/>
      <c r="PR145" s="35"/>
      <c r="PS145" s="35"/>
      <c r="PT145" s="35"/>
      <c r="PU145" s="35"/>
      <c r="PV145" s="35"/>
      <c r="PW145" s="35"/>
      <c r="PX145" s="35"/>
      <c r="PY145" s="35"/>
      <c r="PZ145" s="35"/>
      <c r="QA145" s="35"/>
      <c r="QB145" s="35"/>
      <c r="QC145" s="35"/>
      <c r="QD145" s="35"/>
      <c r="QE145" s="35"/>
      <c r="QF145" s="35"/>
      <c r="QG145" s="35"/>
      <c r="QH145" s="35"/>
      <c r="QI145" s="35"/>
      <c r="QJ145" s="35"/>
      <c r="QK145" s="35"/>
      <c r="QL145" s="35"/>
      <c r="QM145" s="35"/>
      <c r="QN145" s="35"/>
      <c r="QO145" s="35"/>
      <c r="QP145" s="35"/>
      <c r="QQ145" s="35"/>
      <c r="QR145" s="35"/>
      <c r="QS145" s="35"/>
      <c r="QT145" s="35"/>
      <c r="QU145" s="35"/>
      <c r="QV145" s="35"/>
      <c r="QW145" s="35"/>
      <c r="QX145" s="35"/>
      <c r="QY145" s="35"/>
      <c r="QZ145" s="35"/>
      <c r="RA145" s="35"/>
      <c r="RB145" s="35"/>
      <c r="RC145" s="35"/>
      <c r="RD145" s="35"/>
      <c r="RE145" s="35"/>
      <c r="RF145" s="35"/>
      <c r="RG145" s="35"/>
      <c r="RH145" s="35"/>
      <c r="RI145" s="35"/>
      <c r="RJ145" s="35"/>
      <c r="RK145" s="35"/>
      <c r="RL145" s="35"/>
      <c r="RM145" s="35"/>
      <c r="RN145" s="35"/>
      <c r="RO145" s="35"/>
      <c r="RP145" s="35"/>
      <c r="RQ145" s="35"/>
      <c r="RR145" s="35"/>
      <c r="RS145" s="35"/>
      <c r="RT145" s="35"/>
      <c r="RU145" s="35"/>
      <c r="RV145" s="35"/>
      <c r="RW145" s="35"/>
      <c r="RX145" s="35"/>
      <c r="RY145" s="35"/>
      <c r="RZ145" s="35"/>
      <c r="SA145" s="35"/>
      <c r="SB145" s="35"/>
      <c r="SC145" s="35"/>
      <c r="SD145" s="35"/>
      <c r="SE145" s="35"/>
      <c r="SF145" s="35"/>
      <c r="SG145" s="35"/>
      <c r="SH145" s="35"/>
      <c r="SI145" s="35"/>
      <c r="SJ145" s="35"/>
      <c r="SK145" s="35"/>
      <c r="SL145" s="35"/>
      <c r="SM145" s="35"/>
      <c r="SN145" s="35"/>
      <c r="SO145" s="35"/>
      <c r="SP145" s="35"/>
      <c r="SQ145" s="35"/>
      <c r="SR145" s="35"/>
      <c r="SS145" s="35"/>
      <c r="ST145" s="35"/>
      <c r="SU145" s="35"/>
      <c r="SV145" s="35"/>
      <c r="SW145" s="35"/>
      <c r="SX145" s="35"/>
      <c r="SY145" s="35"/>
      <c r="SZ145" s="35"/>
      <c r="TA145" s="35"/>
      <c r="TB145" s="35"/>
      <c r="TC145" s="35"/>
      <c r="TD145" s="35"/>
      <c r="TE145" s="35"/>
      <c r="TF145" s="35"/>
      <c r="TG145" s="35"/>
      <c r="TH145" s="35"/>
      <c r="TI145" s="35"/>
      <c r="TJ145" s="35"/>
      <c r="TK145" s="35"/>
      <c r="TL145" s="35"/>
      <c r="TM145" s="35"/>
      <c r="TN145" s="35"/>
      <c r="TO145" s="35"/>
      <c r="TP145" s="35"/>
      <c r="TQ145" s="35"/>
      <c r="TR145" s="35"/>
      <c r="TS145" s="35"/>
      <c r="TT145" s="35"/>
      <c r="TU145" s="35"/>
      <c r="TV145" s="35"/>
      <c r="TW145" s="35"/>
      <c r="TX145" s="35"/>
      <c r="TY145" s="35"/>
      <c r="TZ145" s="35"/>
      <c r="UA145" s="35"/>
      <c r="UB145" s="35"/>
      <c r="UC145" s="35"/>
      <c r="UD145" s="35"/>
      <c r="UE145" s="35"/>
      <c r="UF145" s="35"/>
      <c r="UG145" s="35"/>
      <c r="UH145" s="35"/>
      <c r="UI145" s="35"/>
      <c r="UJ145" s="35"/>
      <c r="UK145" s="35"/>
      <c r="UL145" s="35"/>
      <c r="UM145" s="35"/>
      <c r="UN145" s="35"/>
      <c r="UO145" s="35"/>
      <c r="UP145" s="35"/>
    </row>
    <row r="146" spans="1:562" s="36" customFormat="1" ht="314.25" customHeight="1" x14ac:dyDescent="1.75">
      <c r="A146" s="289"/>
      <c r="B146" s="306"/>
      <c r="C146" s="324"/>
      <c r="D146" s="256"/>
      <c r="E146" s="219"/>
      <c r="F146" s="219"/>
      <c r="G146" s="256"/>
      <c r="H146" s="256"/>
      <c r="I146" s="273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  <c r="ML146" s="35"/>
      <c r="MM146" s="35"/>
      <c r="MN146" s="35"/>
      <c r="MO146" s="35"/>
      <c r="MP146" s="35"/>
      <c r="MQ146" s="35"/>
      <c r="MR146" s="35"/>
      <c r="MS146" s="35"/>
      <c r="MT146" s="35"/>
      <c r="MU146" s="35"/>
      <c r="MV146" s="35"/>
      <c r="MW146" s="35"/>
      <c r="MX146" s="35"/>
      <c r="MY146" s="35"/>
      <c r="MZ146" s="35"/>
      <c r="NA146" s="35"/>
      <c r="NB146" s="35"/>
      <c r="NC146" s="35"/>
      <c r="ND146" s="35"/>
      <c r="NE146" s="35"/>
      <c r="NF146" s="35"/>
      <c r="NG146" s="35"/>
      <c r="NH146" s="35"/>
      <c r="NI146" s="35"/>
      <c r="NJ146" s="35"/>
      <c r="NK146" s="35"/>
      <c r="NL146" s="35"/>
      <c r="NM146" s="35"/>
      <c r="NN146" s="35"/>
      <c r="NO146" s="35"/>
      <c r="NP146" s="35"/>
      <c r="NQ146" s="35"/>
      <c r="NR146" s="35"/>
      <c r="NS146" s="35"/>
      <c r="NT146" s="35"/>
      <c r="NU146" s="35"/>
      <c r="NV146" s="35"/>
      <c r="NW146" s="35"/>
      <c r="NX146" s="35"/>
      <c r="NY146" s="35"/>
      <c r="NZ146" s="35"/>
      <c r="OA146" s="35"/>
      <c r="OB146" s="35"/>
      <c r="OC146" s="35"/>
      <c r="OD146" s="35"/>
      <c r="OE146" s="35"/>
      <c r="OF146" s="35"/>
      <c r="OG146" s="35"/>
      <c r="OH146" s="35"/>
      <c r="OI146" s="35"/>
      <c r="OJ146" s="35"/>
      <c r="OK146" s="35"/>
      <c r="OL146" s="35"/>
      <c r="OM146" s="35"/>
      <c r="ON146" s="35"/>
      <c r="OO146" s="35"/>
      <c r="OP146" s="35"/>
      <c r="OQ146" s="35"/>
      <c r="OR146" s="35"/>
      <c r="OS146" s="35"/>
      <c r="OT146" s="35"/>
      <c r="OU146" s="35"/>
      <c r="OV146" s="35"/>
      <c r="OW146" s="35"/>
      <c r="OX146" s="35"/>
      <c r="OY146" s="35"/>
      <c r="OZ146" s="35"/>
      <c r="PA146" s="35"/>
      <c r="PB146" s="35"/>
      <c r="PC146" s="35"/>
      <c r="PD146" s="35"/>
      <c r="PE146" s="35"/>
      <c r="PF146" s="35"/>
      <c r="PG146" s="35"/>
      <c r="PH146" s="35"/>
      <c r="PI146" s="35"/>
      <c r="PJ146" s="35"/>
      <c r="PK146" s="35"/>
      <c r="PL146" s="35"/>
      <c r="PM146" s="35"/>
      <c r="PN146" s="35"/>
      <c r="PO146" s="35"/>
      <c r="PP146" s="35"/>
      <c r="PQ146" s="35"/>
      <c r="PR146" s="35"/>
      <c r="PS146" s="35"/>
      <c r="PT146" s="35"/>
      <c r="PU146" s="35"/>
      <c r="PV146" s="35"/>
      <c r="PW146" s="35"/>
      <c r="PX146" s="35"/>
      <c r="PY146" s="35"/>
      <c r="PZ146" s="35"/>
      <c r="QA146" s="35"/>
      <c r="QB146" s="35"/>
      <c r="QC146" s="35"/>
      <c r="QD146" s="35"/>
      <c r="QE146" s="35"/>
      <c r="QF146" s="35"/>
      <c r="QG146" s="35"/>
      <c r="QH146" s="35"/>
      <c r="QI146" s="35"/>
      <c r="QJ146" s="35"/>
      <c r="QK146" s="35"/>
      <c r="QL146" s="35"/>
      <c r="QM146" s="35"/>
      <c r="QN146" s="35"/>
      <c r="QO146" s="35"/>
      <c r="QP146" s="35"/>
      <c r="QQ146" s="35"/>
      <c r="QR146" s="35"/>
      <c r="QS146" s="35"/>
      <c r="QT146" s="35"/>
      <c r="QU146" s="35"/>
      <c r="QV146" s="35"/>
      <c r="QW146" s="35"/>
      <c r="QX146" s="35"/>
      <c r="QY146" s="35"/>
      <c r="QZ146" s="35"/>
      <c r="RA146" s="35"/>
      <c r="RB146" s="35"/>
      <c r="RC146" s="35"/>
      <c r="RD146" s="35"/>
      <c r="RE146" s="35"/>
      <c r="RF146" s="35"/>
      <c r="RG146" s="35"/>
      <c r="RH146" s="35"/>
      <c r="RI146" s="35"/>
      <c r="RJ146" s="35"/>
      <c r="RK146" s="35"/>
      <c r="RL146" s="35"/>
      <c r="RM146" s="35"/>
      <c r="RN146" s="35"/>
      <c r="RO146" s="35"/>
      <c r="RP146" s="35"/>
      <c r="RQ146" s="35"/>
      <c r="RR146" s="35"/>
      <c r="RS146" s="35"/>
      <c r="RT146" s="35"/>
      <c r="RU146" s="35"/>
      <c r="RV146" s="35"/>
      <c r="RW146" s="35"/>
      <c r="RX146" s="35"/>
      <c r="RY146" s="35"/>
      <c r="RZ146" s="35"/>
      <c r="SA146" s="35"/>
      <c r="SB146" s="35"/>
      <c r="SC146" s="35"/>
      <c r="SD146" s="35"/>
      <c r="SE146" s="35"/>
      <c r="SF146" s="35"/>
      <c r="SG146" s="35"/>
      <c r="SH146" s="35"/>
      <c r="SI146" s="35"/>
      <c r="SJ146" s="35"/>
      <c r="SK146" s="35"/>
      <c r="SL146" s="35"/>
      <c r="SM146" s="35"/>
      <c r="SN146" s="35"/>
      <c r="SO146" s="35"/>
      <c r="SP146" s="35"/>
      <c r="SQ146" s="35"/>
      <c r="SR146" s="35"/>
      <c r="SS146" s="35"/>
      <c r="ST146" s="35"/>
      <c r="SU146" s="35"/>
      <c r="SV146" s="35"/>
      <c r="SW146" s="35"/>
      <c r="SX146" s="35"/>
      <c r="SY146" s="35"/>
      <c r="SZ146" s="35"/>
      <c r="TA146" s="35"/>
      <c r="TB146" s="35"/>
      <c r="TC146" s="35"/>
      <c r="TD146" s="35"/>
      <c r="TE146" s="35"/>
      <c r="TF146" s="35"/>
      <c r="TG146" s="35"/>
      <c r="TH146" s="35"/>
      <c r="TI146" s="35"/>
      <c r="TJ146" s="35"/>
      <c r="TK146" s="35"/>
      <c r="TL146" s="35"/>
      <c r="TM146" s="35"/>
      <c r="TN146" s="35"/>
      <c r="TO146" s="35"/>
      <c r="TP146" s="35"/>
      <c r="TQ146" s="35"/>
      <c r="TR146" s="35"/>
      <c r="TS146" s="35"/>
      <c r="TT146" s="35"/>
      <c r="TU146" s="35"/>
      <c r="TV146" s="35"/>
      <c r="TW146" s="35"/>
      <c r="TX146" s="35"/>
      <c r="TY146" s="35"/>
      <c r="TZ146" s="35"/>
      <c r="UA146" s="35"/>
      <c r="UB146" s="35"/>
      <c r="UC146" s="35"/>
      <c r="UD146" s="35"/>
      <c r="UE146" s="35"/>
      <c r="UF146" s="35"/>
      <c r="UG146" s="35"/>
      <c r="UH146" s="35"/>
      <c r="UI146" s="35"/>
      <c r="UJ146" s="35"/>
      <c r="UK146" s="35"/>
      <c r="UL146" s="35"/>
      <c r="UM146" s="35"/>
      <c r="UN146" s="35"/>
      <c r="UO146" s="35"/>
      <c r="UP146" s="35"/>
    </row>
    <row r="147" spans="1:562" s="36" customFormat="1" ht="153" customHeight="1" x14ac:dyDescent="1.75">
      <c r="A147" s="25"/>
      <c r="B147" s="350" t="s">
        <v>53</v>
      </c>
      <c r="C147" s="350"/>
      <c r="D147" s="138"/>
      <c r="E147" s="136"/>
      <c r="F147" s="136"/>
      <c r="G147" s="129">
        <f>G145</f>
        <v>20075744</v>
      </c>
      <c r="H147" s="129">
        <f>H145</f>
        <v>20075744</v>
      </c>
      <c r="I147" s="137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  <c r="OO147" s="35"/>
      <c r="OP147" s="35"/>
      <c r="OQ147" s="35"/>
      <c r="OR147" s="35"/>
      <c r="OS147" s="35"/>
      <c r="OT147" s="35"/>
      <c r="OU147" s="35"/>
      <c r="OV147" s="35"/>
      <c r="OW147" s="35"/>
      <c r="OX147" s="35"/>
      <c r="OY147" s="35"/>
      <c r="OZ147" s="35"/>
      <c r="PA147" s="35"/>
      <c r="PB147" s="35"/>
      <c r="PC147" s="35"/>
      <c r="PD147" s="35"/>
      <c r="PE147" s="35"/>
      <c r="PF147" s="35"/>
      <c r="PG147" s="35"/>
      <c r="PH147" s="35"/>
      <c r="PI147" s="35"/>
      <c r="PJ147" s="35"/>
      <c r="PK147" s="35"/>
      <c r="PL147" s="35"/>
      <c r="PM147" s="35"/>
      <c r="PN147" s="35"/>
      <c r="PO147" s="35"/>
      <c r="PP147" s="35"/>
      <c r="PQ147" s="35"/>
      <c r="PR147" s="35"/>
      <c r="PS147" s="35"/>
      <c r="PT147" s="35"/>
      <c r="PU147" s="35"/>
      <c r="PV147" s="35"/>
      <c r="PW147" s="35"/>
      <c r="PX147" s="35"/>
      <c r="PY147" s="35"/>
      <c r="PZ147" s="35"/>
      <c r="QA147" s="35"/>
      <c r="QB147" s="35"/>
      <c r="QC147" s="35"/>
      <c r="QD147" s="35"/>
      <c r="QE147" s="35"/>
      <c r="QF147" s="35"/>
      <c r="QG147" s="35"/>
      <c r="QH147" s="35"/>
      <c r="QI147" s="35"/>
      <c r="QJ147" s="35"/>
      <c r="QK147" s="35"/>
      <c r="QL147" s="35"/>
      <c r="QM147" s="35"/>
      <c r="QN147" s="35"/>
      <c r="QO147" s="35"/>
      <c r="QP147" s="35"/>
      <c r="QQ147" s="35"/>
      <c r="QR147" s="35"/>
      <c r="QS147" s="35"/>
      <c r="QT147" s="35"/>
      <c r="QU147" s="35"/>
      <c r="QV147" s="35"/>
      <c r="QW147" s="35"/>
      <c r="QX147" s="35"/>
      <c r="QY147" s="35"/>
      <c r="QZ147" s="35"/>
      <c r="RA147" s="35"/>
      <c r="RB147" s="35"/>
      <c r="RC147" s="35"/>
      <c r="RD147" s="35"/>
      <c r="RE147" s="35"/>
      <c r="RF147" s="35"/>
      <c r="RG147" s="35"/>
      <c r="RH147" s="35"/>
      <c r="RI147" s="35"/>
      <c r="RJ147" s="35"/>
      <c r="RK147" s="35"/>
      <c r="RL147" s="35"/>
      <c r="RM147" s="35"/>
      <c r="RN147" s="35"/>
      <c r="RO147" s="35"/>
      <c r="RP147" s="35"/>
      <c r="RQ147" s="35"/>
      <c r="RR147" s="35"/>
      <c r="RS147" s="35"/>
      <c r="RT147" s="35"/>
      <c r="RU147" s="35"/>
      <c r="RV147" s="35"/>
      <c r="RW147" s="35"/>
      <c r="RX147" s="35"/>
      <c r="RY147" s="35"/>
      <c r="RZ147" s="35"/>
      <c r="SA147" s="35"/>
      <c r="SB147" s="35"/>
      <c r="SC147" s="35"/>
      <c r="SD147" s="35"/>
      <c r="SE147" s="35"/>
      <c r="SF147" s="35"/>
      <c r="SG147" s="35"/>
      <c r="SH147" s="35"/>
      <c r="SI147" s="35"/>
      <c r="SJ147" s="35"/>
      <c r="SK147" s="35"/>
      <c r="SL147" s="35"/>
      <c r="SM147" s="35"/>
      <c r="SN147" s="35"/>
      <c r="SO147" s="35"/>
      <c r="SP147" s="35"/>
      <c r="SQ147" s="35"/>
      <c r="SR147" s="35"/>
      <c r="SS147" s="35"/>
      <c r="ST147" s="35"/>
      <c r="SU147" s="35"/>
      <c r="SV147" s="35"/>
      <c r="SW147" s="35"/>
      <c r="SX147" s="35"/>
      <c r="SY147" s="35"/>
      <c r="SZ147" s="35"/>
      <c r="TA147" s="35"/>
      <c r="TB147" s="35"/>
      <c r="TC147" s="35"/>
      <c r="TD147" s="35"/>
      <c r="TE147" s="35"/>
      <c r="TF147" s="35"/>
      <c r="TG147" s="35"/>
      <c r="TH147" s="35"/>
      <c r="TI147" s="35"/>
      <c r="TJ147" s="35"/>
      <c r="TK147" s="35"/>
      <c r="TL147" s="35"/>
      <c r="TM147" s="35"/>
      <c r="TN147" s="35"/>
      <c r="TO147" s="35"/>
      <c r="TP147" s="35"/>
      <c r="TQ147" s="35"/>
      <c r="TR147" s="35"/>
      <c r="TS147" s="35"/>
      <c r="TT147" s="35"/>
      <c r="TU147" s="35"/>
      <c r="TV147" s="35"/>
      <c r="TW147" s="35"/>
      <c r="TX147" s="35"/>
      <c r="TY147" s="35"/>
      <c r="TZ147" s="35"/>
      <c r="UA147" s="35"/>
      <c r="UB147" s="35"/>
      <c r="UC147" s="35"/>
      <c r="UD147" s="35"/>
      <c r="UE147" s="35"/>
      <c r="UF147" s="35"/>
      <c r="UG147" s="35"/>
      <c r="UH147" s="35"/>
      <c r="UI147" s="35"/>
      <c r="UJ147" s="35"/>
      <c r="UK147" s="35"/>
      <c r="UL147" s="35"/>
      <c r="UM147" s="35"/>
      <c r="UN147" s="35"/>
      <c r="UO147" s="35"/>
      <c r="UP147" s="35"/>
    </row>
    <row r="148" spans="1:562" s="35" customFormat="1" ht="186" customHeight="1" x14ac:dyDescent="1.75">
      <c r="A148" s="77"/>
      <c r="B148" s="50"/>
      <c r="C148" s="50"/>
      <c r="D148" s="77"/>
      <c r="E148" s="224">
        <v>9</v>
      </c>
      <c r="F148" s="224"/>
      <c r="G148" s="99"/>
      <c r="H148" s="99"/>
      <c r="I148" s="100"/>
    </row>
    <row r="149" spans="1:562" s="35" customFormat="1" ht="105" customHeight="1" x14ac:dyDescent="1.9">
      <c r="A149" s="99"/>
      <c r="B149" s="50"/>
      <c r="C149" s="50"/>
      <c r="D149" s="99"/>
      <c r="E149" s="52"/>
      <c r="F149" s="52"/>
      <c r="G149" s="266" t="s">
        <v>116</v>
      </c>
      <c r="H149" s="266"/>
      <c r="I149" s="266"/>
    </row>
    <row r="150" spans="1:562" s="35" customFormat="1" ht="156" customHeight="1" x14ac:dyDescent="1.9">
      <c r="A150" s="99"/>
      <c r="B150" s="50"/>
      <c r="C150" s="50"/>
      <c r="D150" s="99"/>
      <c r="E150" s="52"/>
      <c r="F150" s="52"/>
      <c r="G150" s="52"/>
      <c r="H150" s="139"/>
      <c r="I150" s="139"/>
    </row>
    <row r="151" spans="1:562" s="36" customFormat="1" ht="138.75" customHeight="1" x14ac:dyDescent="1.75">
      <c r="A151" s="25">
        <v>1</v>
      </c>
      <c r="B151" s="329">
        <v>2</v>
      </c>
      <c r="C151" s="329"/>
      <c r="D151" s="140">
        <v>3</v>
      </c>
      <c r="E151" s="140">
        <v>4</v>
      </c>
      <c r="F151" s="140">
        <v>5</v>
      </c>
      <c r="G151" s="140">
        <v>6</v>
      </c>
      <c r="H151" s="140">
        <v>7</v>
      </c>
      <c r="I151" s="140">
        <v>8</v>
      </c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  <c r="IW151" s="35"/>
      <c r="IX151" s="35"/>
      <c r="IY151" s="35"/>
      <c r="IZ151" s="35"/>
      <c r="JA151" s="35"/>
      <c r="JB151" s="35"/>
      <c r="JC151" s="35"/>
      <c r="JD151" s="35"/>
      <c r="JE151" s="35"/>
      <c r="JF151" s="35"/>
      <c r="JG151" s="35"/>
      <c r="JH151" s="35"/>
      <c r="JI151" s="35"/>
      <c r="JJ151" s="35"/>
      <c r="JK151" s="35"/>
      <c r="JL151" s="35"/>
      <c r="JM151" s="35"/>
      <c r="JN151" s="35"/>
      <c r="JO151" s="35"/>
      <c r="JP151" s="35"/>
      <c r="JQ151" s="35"/>
      <c r="JR151" s="35"/>
      <c r="JS151" s="35"/>
      <c r="JT151" s="35"/>
      <c r="JU151" s="35"/>
      <c r="JV151" s="35"/>
      <c r="JW151" s="35"/>
      <c r="JX151" s="35"/>
      <c r="JY151" s="35"/>
      <c r="JZ151" s="35"/>
      <c r="KA151" s="35"/>
      <c r="KB151" s="35"/>
      <c r="KC151" s="35"/>
      <c r="KD151" s="35"/>
      <c r="KE151" s="35"/>
      <c r="KF151" s="35"/>
      <c r="KG151" s="35"/>
      <c r="KH151" s="35"/>
      <c r="KI151" s="35"/>
      <c r="KJ151" s="35"/>
      <c r="KK151" s="35"/>
      <c r="KL151" s="35"/>
      <c r="KM151" s="35"/>
      <c r="KN151" s="35"/>
      <c r="KO151" s="35"/>
      <c r="KP151" s="35"/>
      <c r="KQ151" s="35"/>
      <c r="KR151" s="35"/>
      <c r="KS151" s="35"/>
      <c r="KT151" s="35"/>
      <c r="KU151" s="35"/>
      <c r="KV151" s="35"/>
      <c r="KW151" s="35"/>
      <c r="KX151" s="35"/>
      <c r="KY151" s="35"/>
      <c r="KZ151" s="35"/>
      <c r="LA151" s="35"/>
      <c r="LB151" s="35"/>
      <c r="LC151" s="35"/>
      <c r="LD151" s="35"/>
      <c r="LE151" s="35"/>
      <c r="LF151" s="35"/>
      <c r="LG151" s="35"/>
      <c r="LH151" s="35"/>
      <c r="LI151" s="35"/>
      <c r="LJ151" s="35"/>
      <c r="LK151" s="35"/>
      <c r="LL151" s="35"/>
      <c r="LM151" s="35"/>
      <c r="LN151" s="35"/>
      <c r="LO151" s="35"/>
      <c r="LP151" s="35"/>
      <c r="LQ151" s="35"/>
      <c r="LR151" s="35"/>
      <c r="LS151" s="35"/>
      <c r="LT151" s="35"/>
      <c r="LU151" s="35"/>
      <c r="LV151" s="35"/>
      <c r="LW151" s="35"/>
      <c r="LX151" s="35"/>
      <c r="LY151" s="35"/>
      <c r="LZ151" s="35"/>
      <c r="MA151" s="35"/>
      <c r="MB151" s="35"/>
      <c r="MC151" s="35"/>
      <c r="MD151" s="35"/>
      <c r="ME151" s="35"/>
      <c r="MF151" s="35"/>
      <c r="MG151" s="35"/>
      <c r="MH151" s="35"/>
      <c r="MI151" s="35"/>
      <c r="MJ151" s="35"/>
      <c r="MK151" s="35"/>
      <c r="ML151" s="35"/>
      <c r="MM151" s="35"/>
      <c r="MN151" s="35"/>
      <c r="MO151" s="35"/>
      <c r="MP151" s="35"/>
      <c r="MQ151" s="35"/>
      <c r="MR151" s="35"/>
      <c r="MS151" s="35"/>
      <c r="MT151" s="35"/>
      <c r="MU151" s="35"/>
      <c r="MV151" s="35"/>
      <c r="MW151" s="35"/>
      <c r="MX151" s="35"/>
      <c r="MY151" s="35"/>
      <c r="MZ151" s="35"/>
      <c r="NA151" s="35"/>
      <c r="NB151" s="35"/>
      <c r="NC151" s="35"/>
      <c r="ND151" s="35"/>
      <c r="NE151" s="35"/>
      <c r="NF151" s="35"/>
      <c r="NG151" s="35"/>
      <c r="NH151" s="35"/>
      <c r="NI151" s="35"/>
      <c r="NJ151" s="35"/>
      <c r="NK151" s="35"/>
      <c r="NL151" s="35"/>
      <c r="NM151" s="35"/>
      <c r="NN151" s="35"/>
      <c r="NO151" s="35"/>
      <c r="NP151" s="35"/>
      <c r="NQ151" s="35"/>
      <c r="NR151" s="35"/>
      <c r="NS151" s="35"/>
      <c r="NT151" s="35"/>
      <c r="NU151" s="35"/>
      <c r="NV151" s="35"/>
      <c r="NW151" s="35"/>
      <c r="NX151" s="35"/>
      <c r="NY151" s="35"/>
      <c r="NZ151" s="35"/>
      <c r="OA151" s="35"/>
      <c r="OB151" s="35"/>
      <c r="OC151" s="35"/>
      <c r="OD151" s="35"/>
      <c r="OE151" s="35"/>
      <c r="OF151" s="35"/>
      <c r="OG151" s="35"/>
      <c r="OH151" s="35"/>
      <c r="OI151" s="35"/>
      <c r="OJ151" s="35"/>
      <c r="OK151" s="35"/>
      <c r="OL151" s="35"/>
      <c r="OM151" s="35"/>
      <c r="ON151" s="35"/>
      <c r="OO151" s="35"/>
      <c r="OP151" s="35"/>
      <c r="OQ151" s="35"/>
      <c r="OR151" s="35"/>
      <c r="OS151" s="35"/>
      <c r="OT151" s="35"/>
      <c r="OU151" s="35"/>
      <c r="OV151" s="35"/>
      <c r="OW151" s="35"/>
      <c r="OX151" s="35"/>
      <c r="OY151" s="35"/>
      <c r="OZ151" s="35"/>
      <c r="PA151" s="35"/>
      <c r="PB151" s="35"/>
      <c r="PC151" s="35"/>
      <c r="PD151" s="35"/>
      <c r="PE151" s="35"/>
      <c r="PF151" s="35"/>
      <c r="PG151" s="35"/>
      <c r="PH151" s="35"/>
      <c r="PI151" s="35"/>
      <c r="PJ151" s="35"/>
      <c r="PK151" s="35"/>
      <c r="PL151" s="35"/>
      <c r="PM151" s="35"/>
      <c r="PN151" s="35"/>
      <c r="PO151" s="35"/>
      <c r="PP151" s="35"/>
      <c r="PQ151" s="35"/>
      <c r="PR151" s="35"/>
      <c r="PS151" s="35"/>
      <c r="PT151" s="35"/>
      <c r="PU151" s="35"/>
      <c r="PV151" s="35"/>
      <c r="PW151" s="35"/>
      <c r="PX151" s="35"/>
      <c r="PY151" s="35"/>
      <c r="PZ151" s="35"/>
      <c r="QA151" s="35"/>
      <c r="QB151" s="35"/>
      <c r="QC151" s="35"/>
      <c r="QD151" s="35"/>
      <c r="QE151" s="35"/>
      <c r="QF151" s="35"/>
      <c r="QG151" s="35"/>
      <c r="QH151" s="35"/>
      <c r="QI151" s="35"/>
      <c r="QJ151" s="35"/>
      <c r="QK151" s="35"/>
      <c r="QL151" s="35"/>
      <c r="QM151" s="35"/>
      <c r="QN151" s="35"/>
      <c r="QO151" s="35"/>
      <c r="QP151" s="35"/>
      <c r="QQ151" s="35"/>
      <c r="QR151" s="35"/>
      <c r="QS151" s="35"/>
      <c r="QT151" s="35"/>
      <c r="QU151" s="35"/>
      <c r="QV151" s="35"/>
      <c r="QW151" s="35"/>
      <c r="QX151" s="35"/>
      <c r="QY151" s="35"/>
      <c r="QZ151" s="35"/>
      <c r="RA151" s="35"/>
      <c r="RB151" s="35"/>
      <c r="RC151" s="35"/>
      <c r="RD151" s="35"/>
      <c r="RE151" s="35"/>
      <c r="RF151" s="35"/>
      <c r="RG151" s="35"/>
      <c r="RH151" s="35"/>
      <c r="RI151" s="35"/>
      <c r="RJ151" s="35"/>
      <c r="RK151" s="35"/>
      <c r="RL151" s="35"/>
      <c r="RM151" s="35"/>
      <c r="RN151" s="35"/>
      <c r="RO151" s="35"/>
      <c r="RP151" s="35"/>
      <c r="RQ151" s="35"/>
      <c r="RR151" s="35"/>
      <c r="RS151" s="35"/>
      <c r="RT151" s="35"/>
      <c r="RU151" s="35"/>
      <c r="RV151" s="35"/>
      <c r="RW151" s="35"/>
      <c r="RX151" s="35"/>
      <c r="RY151" s="35"/>
      <c r="RZ151" s="35"/>
      <c r="SA151" s="35"/>
      <c r="SB151" s="35"/>
      <c r="SC151" s="35"/>
      <c r="SD151" s="35"/>
      <c r="SE151" s="35"/>
      <c r="SF151" s="35"/>
      <c r="SG151" s="35"/>
      <c r="SH151" s="35"/>
      <c r="SI151" s="35"/>
      <c r="SJ151" s="35"/>
      <c r="SK151" s="35"/>
      <c r="SL151" s="35"/>
      <c r="SM151" s="35"/>
      <c r="SN151" s="35"/>
      <c r="SO151" s="35"/>
      <c r="SP151" s="35"/>
      <c r="SQ151" s="35"/>
      <c r="SR151" s="35"/>
      <c r="SS151" s="35"/>
      <c r="ST151" s="35"/>
      <c r="SU151" s="35"/>
      <c r="SV151" s="35"/>
      <c r="SW151" s="35"/>
      <c r="SX151" s="35"/>
      <c r="SY151" s="35"/>
      <c r="SZ151" s="35"/>
      <c r="TA151" s="35"/>
      <c r="TB151" s="35"/>
      <c r="TC151" s="35"/>
      <c r="TD151" s="35"/>
      <c r="TE151" s="35"/>
      <c r="TF151" s="35"/>
      <c r="TG151" s="35"/>
      <c r="TH151" s="35"/>
      <c r="TI151" s="35"/>
      <c r="TJ151" s="35"/>
      <c r="TK151" s="35"/>
      <c r="TL151" s="35"/>
      <c r="TM151" s="35"/>
      <c r="TN151" s="35"/>
      <c r="TO151" s="35"/>
      <c r="TP151" s="35"/>
      <c r="TQ151" s="35"/>
      <c r="TR151" s="35"/>
      <c r="TS151" s="35"/>
      <c r="TT151" s="35"/>
      <c r="TU151" s="35"/>
      <c r="TV151" s="35"/>
      <c r="TW151" s="35"/>
      <c r="TX151" s="35"/>
      <c r="TY151" s="35"/>
      <c r="TZ151" s="35"/>
      <c r="UA151" s="35"/>
      <c r="UB151" s="35"/>
      <c r="UC151" s="35"/>
      <c r="UD151" s="35"/>
      <c r="UE151" s="35"/>
      <c r="UF151" s="35"/>
      <c r="UG151" s="35"/>
      <c r="UH151" s="35"/>
      <c r="UI151" s="35"/>
      <c r="UJ151" s="35"/>
      <c r="UK151" s="35"/>
      <c r="UL151" s="35"/>
      <c r="UM151" s="35"/>
      <c r="UN151" s="35"/>
      <c r="UO151" s="35"/>
      <c r="UP151" s="35"/>
    </row>
    <row r="152" spans="1:562" s="36" customFormat="1" ht="171" customHeight="1" x14ac:dyDescent="1.75">
      <c r="A152" s="342" t="s">
        <v>130</v>
      </c>
      <c r="B152" s="343"/>
      <c r="C152" s="343"/>
      <c r="D152" s="343"/>
      <c r="E152" s="343"/>
      <c r="F152" s="343"/>
      <c r="G152" s="343"/>
      <c r="H152" s="343"/>
      <c r="I152" s="290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  <c r="IW152" s="35"/>
      <c r="IX152" s="35"/>
      <c r="IY152" s="35"/>
      <c r="IZ152" s="35"/>
      <c r="JA152" s="35"/>
      <c r="JB152" s="35"/>
      <c r="JC152" s="35"/>
      <c r="JD152" s="35"/>
      <c r="JE152" s="35"/>
      <c r="JF152" s="35"/>
      <c r="JG152" s="35"/>
      <c r="JH152" s="35"/>
      <c r="JI152" s="35"/>
      <c r="JJ152" s="35"/>
      <c r="JK152" s="35"/>
      <c r="JL152" s="35"/>
      <c r="JM152" s="35"/>
      <c r="JN152" s="35"/>
      <c r="JO152" s="35"/>
      <c r="JP152" s="35"/>
      <c r="JQ152" s="35"/>
      <c r="JR152" s="35"/>
      <c r="JS152" s="35"/>
      <c r="JT152" s="35"/>
      <c r="JU152" s="35"/>
      <c r="JV152" s="35"/>
      <c r="JW152" s="35"/>
      <c r="JX152" s="35"/>
      <c r="JY152" s="35"/>
      <c r="JZ152" s="35"/>
      <c r="KA152" s="35"/>
      <c r="KB152" s="35"/>
      <c r="KC152" s="35"/>
      <c r="KD152" s="35"/>
      <c r="KE152" s="35"/>
      <c r="KF152" s="35"/>
      <c r="KG152" s="35"/>
      <c r="KH152" s="35"/>
      <c r="KI152" s="35"/>
      <c r="KJ152" s="35"/>
      <c r="KK152" s="35"/>
      <c r="KL152" s="35"/>
      <c r="KM152" s="35"/>
      <c r="KN152" s="35"/>
      <c r="KO152" s="35"/>
      <c r="KP152" s="35"/>
      <c r="KQ152" s="35"/>
      <c r="KR152" s="35"/>
      <c r="KS152" s="35"/>
      <c r="KT152" s="35"/>
      <c r="KU152" s="35"/>
      <c r="KV152" s="35"/>
      <c r="KW152" s="35"/>
      <c r="KX152" s="35"/>
      <c r="KY152" s="35"/>
      <c r="KZ152" s="35"/>
      <c r="LA152" s="35"/>
      <c r="LB152" s="35"/>
      <c r="LC152" s="35"/>
      <c r="LD152" s="35"/>
      <c r="LE152" s="35"/>
      <c r="LF152" s="35"/>
      <c r="LG152" s="35"/>
      <c r="LH152" s="35"/>
      <c r="LI152" s="35"/>
      <c r="LJ152" s="35"/>
      <c r="LK152" s="35"/>
      <c r="LL152" s="35"/>
      <c r="LM152" s="35"/>
      <c r="LN152" s="35"/>
      <c r="LO152" s="35"/>
      <c r="LP152" s="35"/>
      <c r="LQ152" s="35"/>
      <c r="LR152" s="35"/>
      <c r="LS152" s="35"/>
      <c r="LT152" s="35"/>
      <c r="LU152" s="35"/>
      <c r="LV152" s="35"/>
      <c r="LW152" s="35"/>
      <c r="LX152" s="35"/>
      <c r="LY152" s="35"/>
      <c r="LZ152" s="35"/>
      <c r="MA152" s="35"/>
      <c r="MB152" s="35"/>
      <c r="MC152" s="35"/>
      <c r="MD152" s="35"/>
      <c r="ME152" s="35"/>
      <c r="MF152" s="35"/>
      <c r="MG152" s="35"/>
      <c r="MH152" s="35"/>
      <c r="MI152" s="35"/>
      <c r="MJ152" s="35"/>
      <c r="MK152" s="35"/>
      <c r="ML152" s="35"/>
      <c r="MM152" s="35"/>
      <c r="MN152" s="35"/>
      <c r="MO152" s="35"/>
      <c r="MP152" s="35"/>
      <c r="MQ152" s="35"/>
      <c r="MR152" s="35"/>
      <c r="MS152" s="35"/>
      <c r="MT152" s="35"/>
      <c r="MU152" s="35"/>
      <c r="MV152" s="35"/>
      <c r="MW152" s="35"/>
      <c r="MX152" s="35"/>
      <c r="MY152" s="35"/>
      <c r="MZ152" s="35"/>
      <c r="NA152" s="35"/>
      <c r="NB152" s="35"/>
      <c r="NC152" s="35"/>
      <c r="ND152" s="35"/>
      <c r="NE152" s="35"/>
      <c r="NF152" s="35"/>
      <c r="NG152" s="35"/>
      <c r="NH152" s="35"/>
      <c r="NI152" s="35"/>
      <c r="NJ152" s="35"/>
      <c r="NK152" s="35"/>
      <c r="NL152" s="35"/>
      <c r="NM152" s="35"/>
      <c r="NN152" s="35"/>
      <c r="NO152" s="35"/>
      <c r="NP152" s="35"/>
      <c r="NQ152" s="35"/>
      <c r="NR152" s="35"/>
      <c r="NS152" s="35"/>
      <c r="NT152" s="35"/>
      <c r="NU152" s="35"/>
      <c r="NV152" s="35"/>
      <c r="NW152" s="35"/>
      <c r="NX152" s="35"/>
      <c r="NY152" s="35"/>
      <c r="NZ152" s="35"/>
      <c r="OA152" s="35"/>
      <c r="OB152" s="35"/>
      <c r="OC152" s="35"/>
      <c r="OD152" s="35"/>
      <c r="OE152" s="35"/>
      <c r="OF152" s="35"/>
      <c r="OG152" s="35"/>
      <c r="OH152" s="35"/>
      <c r="OI152" s="35"/>
      <c r="OJ152" s="35"/>
      <c r="OK152" s="35"/>
      <c r="OL152" s="35"/>
      <c r="OM152" s="35"/>
      <c r="ON152" s="35"/>
      <c r="OO152" s="35"/>
      <c r="OP152" s="35"/>
      <c r="OQ152" s="35"/>
      <c r="OR152" s="35"/>
      <c r="OS152" s="35"/>
      <c r="OT152" s="35"/>
      <c r="OU152" s="35"/>
      <c r="OV152" s="35"/>
      <c r="OW152" s="35"/>
      <c r="OX152" s="35"/>
      <c r="OY152" s="35"/>
      <c r="OZ152" s="35"/>
      <c r="PA152" s="35"/>
      <c r="PB152" s="35"/>
      <c r="PC152" s="35"/>
      <c r="PD152" s="35"/>
      <c r="PE152" s="35"/>
      <c r="PF152" s="35"/>
      <c r="PG152" s="35"/>
      <c r="PH152" s="35"/>
      <c r="PI152" s="35"/>
      <c r="PJ152" s="35"/>
      <c r="PK152" s="35"/>
      <c r="PL152" s="35"/>
      <c r="PM152" s="35"/>
      <c r="PN152" s="35"/>
      <c r="PO152" s="35"/>
      <c r="PP152" s="35"/>
      <c r="PQ152" s="35"/>
      <c r="PR152" s="35"/>
      <c r="PS152" s="35"/>
      <c r="PT152" s="35"/>
      <c r="PU152" s="35"/>
      <c r="PV152" s="35"/>
      <c r="PW152" s="35"/>
      <c r="PX152" s="35"/>
      <c r="PY152" s="35"/>
      <c r="PZ152" s="35"/>
      <c r="QA152" s="35"/>
      <c r="QB152" s="35"/>
      <c r="QC152" s="35"/>
      <c r="QD152" s="35"/>
      <c r="QE152" s="35"/>
      <c r="QF152" s="35"/>
      <c r="QG152" s="35"/>
      <c r="QH152" s="35"/>
      <c r="QI152" s="35"/>
      <c r="QJ152" s="35"/>
      <c r="QK152" s="35"/>
      <c r="QL152" s="35"/>
      <c r="QM152" s="35"/>
      <c r="QN152" s="35"/>
      <c r="QO152" s="35"/>
      <c r="QP152" s="35"/>
      <c r="QQ152" s="35"/>
      <c r="QR152" s="35"/>
      <c r="QS152" s="35"/>
      <c r="QT152" s="35"/>
      <c r="QU152" s="35"/>
      <c r="QV152" s="35"/>
      <c r="QW152" s="35"/>
      <c r="QX152" s="35"/>
      <c r="QY152" s="35"/>
      <c r="QZ152" s="35"/>
      <c r="RA152" s="35"/>
      <c r="RB152" s="35"/>
      <c r="RC152" s="35"/>
      <c r="RD152" s="35"/>
      <c r="RE152" s="35"/>
      <c r="RF152" s="35"/>
      <c r="RG152" s="35"/>
      <c r="RH152" s="35"/>
      <c r="RI152" s="35"/>
      <c r="RJ152" s="35"/>
      <c r="RK152" s="35"/>
      <c r="RL152" s="35"/>
      <c r="RM152" s="35"/>
      <c r="RN152" s="35"/>
      <c r="RO152" s="35"/>
      <c r="RP152" s="35"/>
      <c r="RQ152" s="35"/>
      <c r="RR152" s="35"/>
      <c r="RS152" s="35"/>
      <c r="RT152" s="35"/>
      <c r="RU152" s="35"/>
      <c r="RV152" s="35"/>
      <c r="RW152" s="35"/>
      <c r="RX152" s="35"/>
      <c r="RY152" s="35"/>
      <c r="RZ152" s="35"/>
      <c r="SA152" s="35"/>
      <c r="SB152" s="35"/>
      <c r="SC152" s="35"/>
      <c r="SD152" s="35"/>
      <c r="SE152" s="35"/>
      <c r="SF152" s="35"/>
      <c r="SG152" s="35"/>
      <c r="SH152" s="35"/>
      <c r="SI152" s="35"/>
      <c r="SJ152" s="35"/>
      <c r="SK152" s="35"/>
      <c r="SL152" s="35"/>
      <c r="SM152" s="35"/>
      <c r="SN152" s="35"/>
      <c r="SO152" s="35"/>
      <c r="SP152" s="35"/>
      <c r="SQ152" s="35"/>
      <c r="SR152" s="35"/>
      <c r="SS152" s="35"/>
      <c r="ST152" s="35"/>
      <c r="SU152" s="35"/>
      <c r="SV152" s="35"/>
      <c r="SW152" s="35"/>
      <c r="SX152" s="35"/>
      <c r="SY152" s="35"/>
      <c r="SZ152" s="35"/>
      <c r="TA152" s="35"/>
      <c r="TB152" s="35"/>
      <c r="TC152" s="35"/>
      <c r="TD152" s="35"/>
      <c r="TE152" s="35"/>
      <c r="TF152" s="35"/>
      <c r="TG152" s="35"/>
      <c r="TH152" s="35"/>
      <c r="TI152" s="35"/>
      <c r="TJ152" s="35"/>
      <c r="TK152" s="35"/>
      <c r="TL152" s="35"/>
      <c r="TM152" s="35"/>
      <c r="TN152" s="35"/>
      <c r="TO152" s="35"/>
      <c r="TP152" s="35"/>
      <c r="TQ152" s="35"/>
      <c r="TR152" s="35"/>
      <c r="TS152" s="35"/>
      <c r="TT152" s="35"/>
      <c r="TU152" s="35"/>
      <c r="TV152" s="35"/>
      <c r="TW152" s="35"/>
      <c r="TX152" s="35"/>
      <c r="TY152" s="35"/>
      <c r="TZ152" s="35"/>
      <c r="UA152" s="35"/>
      <c r="UB152" s="35"/>
      <c r="UC152" s="35"/>
      <c r="UD152" s="35"/>
      <c r="UE152" s="35"/>
      <c r="UF152" s="35"/>
      <c r="UG152" s="35"/>
      <c r="UH152" s="35"/>
      <c r="UI152" s="35"/>
      <c r="UJ152" s="35"/>
      <c r="UK152" s="35"/>
      <c r="UL152" s="35"/>
      <c r="UM152" s="35"/>
      <c r="UN152" s="35"/>
      <c r="UO152" s="35"/>
      <c r="UP152" s="35"/>
    </row>
    <row r="153" spans="1:562" s="36" customFormat="1" ht="409.6" customHeight="1" x14ac:dyDescent="1.75">
      <c r="A153" s="213" t="s">
        <v>98</v>
      </c>
      <c r="B153" s="213" t="s">
        <v>94</v>
      </c>
      <c r="C153" s="214"/>
      <c r="D153" s="210" t="s">
        <v>61</v>
      </c>
      <c r="E153" s="213" t="s">
        <v>56</v>
      </c>
      <c r="F153" s="213" t="s">
        <v>57</v>
      </c>
      <c r="G153" s="236">
        <v>3443272</v>
      </c>
      <c r="H153" s="236">
        <f>G153</f>
        <v>3443272</v>
      </c>
      <c r="I153" s="213" t="s">
        <v>64</v>
      </c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  <c r="OO153" s="35"/>
      <c r="OP153" s="35"/>
      <c r="OQ153" s="35"/>
      <c r="OR153" s="35"/>
      <c r="OS153" s="35"/>
      <c r="OT153" s="35"/>
      <c r="OU153" s="35"/>
      <c r="OV153" s="35"/>
      <c r="OW153" s="35"/>
      <c r="OX153" s="35"/>
      <c r="OY153" s="35"/>
      <c r="OZ153" s="35"/>
      <c r="PA153" s="35"/>
      <c r="PB153" s="35"/>
      <c r="PC153" s="35"/>
      <c r="PD153" s="35"/>
      <c r="PE153" s="35"/>
      <c r="PF153" s="35"/>
      <c r="PG153" s="35"/>
      <c r="PH153" s="35"/>
      <c r="PI153" s="35"/>
      <c r="PJ153" s="35"/>
      <c r="PK153" s="35"/>
      <c r="PL153" s="35"/>
      <c r="PM153" s="35"/>
      <c r="PN153" s="35"/>
      <c r="PO153" s="35"/>
      <c r="PP153" s="35"/>
      <c r="PQ153" s="35"/>
      <c r="PR153" s="35"/>
      <c r="PS153" s="35"/>
      <c r="PT153" s="35"/>
      <c r="PU153" s="35"/>
      <c r="PV153" s="35"/>
      <c r="PW153" s="35"/>
      <c r="PX153" s="35"/>
      <c r="PY153" s="35"/>
      <c r="PZ153" s="35"/>
      <c r="QA153" s="35"/>
      <c r="QB153" s="35"/>
      <c r="QC153" s="35"/>
      <c r="QD153" s="35"/>
      <c r="QE153" s="35"/>
      <c r="QF153" s="35"/>
      <c r="QG153" s="35"/>
      <c r="QH153" s="35"/>
      <c r="QI153" s="35"/>
      <c r="QJ153" s="35"/>
      <c r="QK153" s="35"/>
      <c r="QL153" s="35"/>
      <c r="QM153" s="35"/>
      <c r="QN153" s="35"/>
      <c r="QO153" s="35"/>
      <c r="QP153" s="35"/>
      <c r="QQ153" s="35"/>
      <c r="QR153" s="35"/>
      <c r="QS153" s="35"/>
      <c r="QT153" s="35"/>
      <c r="QU153" s="35"/>
      <c r="QV153" s="35"/>
      <c r="QW153" s="35"/>
      <c r="QX153" s="35"/>
      <c r="QY153" s="35"/>
      <c r="QZ153" s="35"/>
      <c r="RA153" s="35"/>
      <c r="RB153" s="35"/>
      <c r="RC153" s="35"/>
      <c r="RD153" s="35"/>
      <c r="RE153" s="35"/>
      <c r="RF153" s="35"/>
      <c r="RG153" s="35"/>
      <c r="RH153" s="35"/>
      <c r="RI153" s="35"/>
      <c r="RJ153" s="35"/>
      <c r="RK153" s="35"/>
      <c r="RL153" s="35"/>
      <c r="RM153" s="35"/>
      <c r="RN153" s="35"/>
      <c r="RO153" s="35"/>
      <c r="RP153" s="35"/>
      <c r="RQ153" s="35"/>
      <c r="RR153" s="35"/>
      <c r="RS153" s="35"/>
      <c r="RT153" s="35"/>
      <c r="RU153" s="35"/>
      <c r="RV153" s="35"/>
      <c r="RW153" s="35"/>
      <c r="RX153" s="35"/>
      <c r="RY153" s="35"/>
      <c r="RZ153" s="35"/>
      <c r="SA153" s="35"/>
      <c r="SB153" s="35"/>
      <c r="SC153" s="35"/>
      <c r="SD153" s="35"/>
      <c r="SE153" s="35"/>
      <c r="SF153" s="35"/>
      <c r="SG153" s="35"/>
      <c r="SH153" s="35"/>
      <c r="SI153" s="35"/>
      <c r="SJ153" s="35"/>
      <c r="SK153" s="35"/>
      <c r="SL153" s="35"/>
      <c r="SM153" s="35"/>
      <c r="SN153" s="35"/>
      <c r="SO153" s="35"/>
      <c r="SP153" s="35"/>
      <c r="SQ153" s="35"/>
      <c r="SR153" s="35"/>
      <c r="SS153" s="35"/>
      <c r="ST153" s="35"/>
      <c r="SU153" s="35"/>
      <c r="SV153" s="35"/>
      <c r="SW153" s="35"/>
      <c r="SX153" s="35"/>
      <c r="SY153" s="35"/>
      <c r="SZ153" s="35"/>
      <c r="TA153" s="35"/>
      <c r="TB153" s="35"/>
      <c r="TC153" s="35"/>
      <c r="TD153" s="35"/>
      <c r="TE153" s="35"/>
      <c r="TF153" s="35"/>
      <c r="TG153" s="35"/>
      <c r="TH153" s="35"/>
      <c r="TI153" s="35"/>
      <c r="TJ153" s="35"/>
      <c r="TK153" s="35"/>
      <c r="TL153" s="35"/>
      <c r="TM153" s="35"/>
      <c r="TN153" s="35"/>
      <c r="TO153" s="35"/>
      <c r="TP153" s="35"/>
      <c r="TQ153" s="35"/>
      <c r="TR153" s="35"/>
      <c r="TS153" s="35"/>
      <c r="TT153" s="35"/>
      <c r="TU153" s="35"/>
      <c r="TV153" s="35"/>
      <c r="TW153" s="35"/>
      <c r="TX153" s="35"/>
      <c r="TY153" s="35"/>
      <c r="TZ153" s="35"/>
      <c r="UA153" s="35"/>
      <c r="UB153" s="35"/>
      <c r="UC153" s="35"/>
      <c r="UD153" s="35"/>
      <c r="UE153" s="35"/>
      <c r="UF153" s="35"/>
      <c r="UG153" s="35"/>
      <c r="UH153" s="35"/>
      <c r="UI153" s="35"/>
      <c r="UJ153" s="35"/>
      <c r="UK153" s="35"/>
      <c r="UL153" s="35"/>
      <c r="UM153" s="35"/>
      <c r="UN153" s="35"/>
      <c r="UO153" s="35"/>
      <c r="UP153" s="35"/>
    </row>
    <row r="154" spans="1:562" s="36" customFormat="1" ht="137.25" customHeight="1" x14ac:dyDescent="1.75">
      <c r="A154" s="317"/>
      <c r="B154" s="317"/>
      <c r="C154" s="317"/>
      <c r="D154" s="212"/>
      <c r="E154" s="317"/>
      <c r="F154" s="317"/>
      <c r="G154" s="237"/>
      <c r="H154" s="237"/>
      <c r="I154" s="317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  <c r="ML154" s="35"/>
      <c r="MM154" s="35"/>
      <c r="MN154" s="35"/>
      <c r="MO154" s="35"/>
      <c r="MP154" s="35"/>
      <c r="MQ154" s="35"/>
      <c r="MR154" s="35"/>
      <c r="MS154" s="35"/>
      <c r="MT154" s="35"/>
      <c r="MU154" s="35"/>
      <c r="MV154" s="35"/>
      <c r="MW154" s="35"/>
      <c r="MX154" s="35"/>
      <c r="MY154" s="35"/>
      <c r="MZ154" s="35"/>
      <c r="NA154" s="35"/>
      <c r="NB154" s="35"/>
      <c r="NC154" s="35"/>
      <c r="ND154" s="35"/>
      <c r="NE154" s="35"/>
      <c r="NF154" s="35"/>
      <c r="NG154" s="35"/>
      <c r="NH154" s="35"/>
      <c r="NI154" s="35"/>
      <c r="NJ154" s="35"/>
      <c r="NK154" s="35"/>
      <c r="NL154" s="35"/>
      <c r="NM154" s="35"/>
      <c r="NN154" s="35"/>
      <c r="NO154" s="35"/>
      <c r="NP154" s="35"/>
      <c r="NQ154" s="35"/>
      <c r="NR154" s="35"/>
      <c r="NS154" s="35"/>
      <c r="NT154" s="35"/>
      <c r="NU154" s="35"/>
      <c r="NV154" s="35"/>
      <c r="NW154" s="35"/>
      <c r="NX154" s="35"/>
      <c r="NY154" s="35"/>
      <c r="NZ154" s="35"/>
      <c r="OA154" s="35"/>
      <c r="OB154" s="35"/>
      <c r="OC154" s="35"/>
      <c r="OD154" s="35"/>
      <c r="OE154" s="35"/>
      <c r="OF154" s="35"/>
      <c r="OG154" s="35"/>
      <c r="OH154" s="35"/>
      <c r="OI154" s="35"/>
      <c r="OJ154" s="35"/>
      <c r="OK154" s="35"/>
      <c r="OL154" s="35"/>
      <c r="OM154" s="35"/>
      <c r="ON154" s="35"/>
      <c r="OO154" s="35"/>
      <c r="OP154" s="35"/>
      <c r="OQ154" s="35"/>
      <c r="OR154" s="35"/>
      <c r="OS154" s="35"/>
      <c r="OT154" s="35"/>
      <c r="OU154" s="35"/>
      <c r="OV154" s="35"/>
      <c r="OW154" s="35"/>
      <c r="OX154" s="35"/>
      <c r="OY154" s="35"/>
      <c r="OZ154" s="35"/>
      <c r="PA154" s="35"/>
      <c r="PB154" s="35"/>
      <c r="PC154" s="35"/>
      <c r="PD154" s="35"/>
      <c r="PE154" s="35"/>
      <c r="PF154" s="35"/>
      <c r="PG154" s="35"/>
      <c r="PH154" s="35"/>
      <c r="PI154" s="35"/>
      <c r="PJ154" s="35"/>
      <c r="PK154" s="35"/>
      <c r="PL154" s="35"/>
      <c r="PM154" s="35"/>
      <c r="PN154" s="35"/>
      <c r="PO154" s="35"/>
      <c r="PP154" s="35"/>
      <c r="PQ154" s="35"/>
      <c r="PR154" s="35"/>
      <c r="PS154" s="35"/>
      <c r="PT154" s="35"/>
      <c r="PU154" s="35"/>
      <c r="PV154" s="35"/>
      <c r="PW154" s="35"/>
      <c r="PX154" s="35"/>
      <c r="PY154" s="35"/>
      <c r="PZ154" s="35"/>
      <c r="QA154" s="35"/>
      <c r="QB154" s="35"/>
      <c r="QC154" s="35"/>
      <c r="QD154" s="35"/>
      <c r="QE154" s="35"/>
      <c r="QF154" s="35"/>
      <c r="QG154" s="35"/>
      <c r="QH154" s="35"/>
      <c r="QI154" s="35"/>
      <c r="QJ154" s="35"/>
      <c r="QK154" s="35"/>
      <c r="QL154" s="35"/>
      <c r="QM154" s="35"/>
      <c r="QN154" s="35"/>
      <c r="QO154" s="35"/>
      <c r="QP154" s="35"/>
      <c r="QQ154" s="35"/>
      <c r="QR154" s="35"/>
      <c r="QS154" s="35"/>
      <c r="QT154" s="35"/>
      <c r="QU154" s="35"/>
      <c r="QV154" s="35"/>
      <c r="QW154" s="35"/>
      <c r="QX154" s="35"/>
      <c r="QY154" s="35"/>
      <c r="QZ154" s="35"/>
      <c r="RA154" s="35"/>
      <c r="RB154" s="35"/>
      <c r="RC154" s="35"/>
      <c r="RD154" s="35"/>
      <c r="RE154" s="35"/>
      <c r="RF154" s="35"/>
      <c r="RG154" s="35"/>
      <c r="RH154" s="35"/>
      <c r="RI154" s="35"/>
      <c r="RJ154" s="35"/>
      <c r="RK154" s="35"/>
      <c r="RL154" s="35"/>
      <c r="RM154" s="35"/>
      <c r="RN154" s="35"/>
      <c r="RO154" s="35"/>
      <c r="RP154" s="35"/>
      <c r="RQ154" s="35"/>
      <c r="RR154" s="35"/>
      <c r="RS154" s="35"/>
      <c r="RT154" s="35"/>
      <c r="RU154" s="35"/>
      <c r="RV154" s="35"/>
      <c r="RW154" s="35"/>
      <c r="RX154" s="35"/>
      <c r="RY154" s="35"/>
      <c r="RZ154" s="35"/>
      <c r="SA154" s="35"/>
      <c r="SB154" s="35"/>
      <c r="SC154" s="35"/>
      <c r="SD154" s="35"/>
      <c r="SE154" s="35"/>
      <c r="SF154" s="35"/>
      <c r="SG154" s="35"/>
      <c r="SH154" s="35"/>
      <c r="SI154" s="35"/>
      <c r="SJ154" s="35"/>
      <c r="SK154" s="35"/>
      <c r="SL154" s="35"/>
      <c r="SM154" s="35"/>
      <c r="SN154" s="35"/>
      <c r="SO154" s="35"/>
      <c r="SP154" s="35"/>
      <c r="SQ154" s="35"/>
      <c r="SR154" s="35"/>
      <c r="SS154" s="35"/>
      <c r="ST154" s="35"/>
      <c r="SU154" s="35"/>
      <c r="SV154" s="35"/>
      <c r="SW154" s="35"/>
      <c r="SX154" s="35"/>
      <c r="SY154" s="35"/>
      <c r="SZ154" s="35"/>
      <c r="TA154" s="35"/>
      <c r="TB154" s="35"/>
      <c r="TC154" s="35"/>
      <c r="TD154" s="35"/>
      <c r="TE154" s="35"/>
      <c r="TF154" s="35"/>
      <c r="TG154" s="35"/>
      <c r="TH154" s="35"/>
      <c r="TI154" s="35"/>
      <c r="TJ154" s="35"/>
      <c r="TK154" s="35"/>
      <c r="TL154" s="35"/>
      <c r="TM154" s="35"/>
      <c r="TN154" s="35"/>
      <c r="TO154" s="35"/>
      <c r="TP154" s="35"/>
      <c r="TQ154" s="35"/>
      <c r="TR154" s="35"/>
      <c r="TS154" s="35"/>
      <c r="TT154" s="35"/>
      <c r="TU154" s="35"/>
      <c r="TV154" s="35"/>
      <c r="TW154" s="35"/>
      <c r="TX154" s="35"/>
      <c r="TY154" s="35"/>
      <c r="TZ154" s="35"/>
      <c r="UA154" s="35"/>
      <c r="UB154" s="35"/>
      <c r="UC154" s="35"/>
      <c r="UD154" s="35"/>
      <c r="UE154" s="35"/>
      <c r="UF154" s="35"/>
      <c r="UG154" s="35"/>
      <c r="UH154" s="35"/>
      <c r="UI154" s="35"/>
      <c r="UJ154" s="35"/>
      <c r="UK154" s="35"/>
      <c r="UL154" s="35"/>
      <c r="UM154" s="35"/>
      <c r="UN154" s="35"/>
      <c r="UO154" s="35"/>
      <c r="UP154" s="35"/>
    </row>
    <row r="155" spans="1:562" s="36" customFormat="1" ht="141.75" customHeight="1" x14ac:dyDescent="1.75">
      <c r="A155" s="240" t="s">
        <v>99</v>
      </c>
      <c r="B155" s="230" t="s">
        <v>95</v>
      </c>
      <c r="C155" s="296"/>
      <c r="D155" s="320" t="s">
        <v>61</v>
      </c>
      <c r="E155" s="230" t="s">
        <v>56</v>
      </c>
      <c r="F155" s="230" t="s">
        <v>100</v>
      </c>
      <c r="G155" s="320" t="s">
        <v>24</v>
      </c>
      <c r="H155" s="320" t="s">
        <v>24</v>
      </c>
      <c r="I155" s="217" t="s">
        <v>64</v>
      </c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  <c r="ML155" s="35"/>
      <c r="MM155" s="35"/>
      <c r="MN155" s="35"/>
      <c r="MO155" s="35"/>
      <c r="MP155" s="35"/>
      <c r="MQ155" s="35"/>
      <c r="MR155" s="35"/>
      <c r="MS155" s="35"/>
      <c r="MT155" s="35"/>
      <c r="MU155" s="35"/>
      <c r="MV155" s="35"/>
      <c r="MW155" s="35"/>
      <c r="MX155" s="35"/>
      <c r="MY155" s="35"/>
      <c r="MZ155" s="35"/>
      <c r="NA155" s="35"/>
      <c r="NB155" s="35"/>
      <c r="NC155" s="35"/>
      <c r="ND155" s="35"/>
      <c r="NE155" s="35"/>
      <c r="NF155" s="35"/>
      <c r="NG155" s="35"/>
      <c r="NH155" s="35"/>
      <c r="NI155" s="35"/>
      <c r="NJ155" s="35"/>
      <c r="NK155" s="35"/>
      <c r="NL155" s="35"/>
      <c r="NM155" s="35"/>
      <c r="NN155" s="35"/>
      <c r="NO155" s="35"/>
      <c r="NP155" s="35"/>
      <c r="NQ155" s="35"/>
      <c r="NR155" s="35"/>
      <c r="NS155" s="35"/>
      <c r="NT155" s="35"/>
      <c r="NU155" s="35"/>
      <c r="NV155" s="35"/>
      <c r="NW155" s="35"/>
      <c r="NX155" s="35"/>
      <c r="NY155" s="35"/>
      <c r="NZ155" s="35"/>
      <c r="OA155" s="35"/>
      <c r="OB155" s="35"/>
      <c r="OC155" s="35"/>
      <c r="OD155" s="35"/>
      <c r="OE155" s="35"/>
      <c r="OF155" s="35"/>
      <c r="OG155" s="35"/>
      <c r="OH155" s="35"/>
      <c r="OI155" s="35"/>
      <c r="OJ155" s="35"/>
      <c r="OK155" s="35"/>
      <c r="OL155" s="35"/>
      <c r="OM155" s="35"/>
      <c r="ON155" s="35"/>
      <c r="OO155" s="35"/>
      <c r="OP155" s="35"/>
      <c r="OQ155" s="35"/>
      <c r="OR155" s="35"/>
      <c r="OS155" s="35"/>
      <c r="OT155" s="35"/>
      <c r="OU155" s="35"/>
      <c r="OV155" s="35"/>
      <c r="OW155" s="35"/>
      <c r="OX155" s="35"/>
      <c r="OY155" s="35"/>
      <c r="OZ155" s="35"/>
      <c r="PA155" s="35"/>
      <c r="PB155" s="35"/>
      <c r="PC155" s="35"/>
      <c r="PD155" s="35"/>
      <c r="PE155" s="35"/>
      <c r="PF155" s="35"/>
      <c r="PG155" s="35"/>
      <c r="PH155" s="35"/>
      <c r="PI155" s="35"/>
      <c r="PJ155" s="35"/>
      <c r="PK155" s="35"/>
      <c r="PL155" s="35"/>
      <c r="PM155" s="35"/>
      <c r="PN155" s="35"/>
      <c r="PO155" s="35"/>
      <c r="PP155" s="35"/>
      <c r="PQ155" s="35"/>
      <c r="PR155" s="35"/>
      <c r="PS155" s="35"/>
      <c r="PT155" s="35"/>
      <c r="PU155" s="35"/>
      <c r="PV155" s="35"/>
      <c r="PW155" s="35"/>
      <c r="PX155" s="35"/>
      <c r="PY155" s="35"/>
      <c r="PZ155" s="35"/>
      <c r="QA155" s="35"/>
      <c r="QB155" s="35"/>
      <c r="QC155" s="35"/>
      <c r="QD155" s="35"/>
      <c r="QE155" s="35"/>
      <c r="QF155" s="35"/>
      <c r="QG155" s="35"/>
      <c r="QH155" s="35"/>
      <c r="QI155" s="35"/>
      <c r="QJ155" s="35"/>
      <c r="QK155" s="35"/>
      <c r="QL155" s="35"/>
      <c r="QM155" s="35"/>
      <c r="QN155" s="35"/>
      <c r="QO155" s="35"/>
      <c r="QP155" s="35"/>
      <c r="QQ155" s="35"/>
      <c r="QR155" s="35"/>
      <c r="QS155" s="35"/>
      <c r="QT155" s="35"/>
      <c r="QU155" s="35"/>
      <c r="QV155" s="35"/>
      <c r="QW155" s="35"/>
      <c r="QX155" s="35"/>
      <c r="QY155" s="35"/>
      <c r="QZ155" s="35"/>
      <c r="RA155" s="35"/>
      <c r="RB155" s="35"/>
      <c r="RC155" s="35"/>
      <c r="RD155" s="35"/>
      <c r="RE155" s="35"/>
      <c r="RF155" s="35"/>
      <c r="RG155" s="35"/>
      <c r="RH155" s="35"/>
      <c r="RI155" s="35"/>
      <c r="RJ155" s="35"/>
      <c r="RK155" s="35"/>
      <c r="RL155" s="35"/>
      <c r="RM155" s="35"/>
      <c r="RN155" s="35"/>
      <c r="RO155" s="35"/>
      <c r="RP155" s="35"/>
      <c r="RQ155" s="35"/>
      <c r="RR155" s="35"/>
      <c r="RS155" s="35"/>
      <c r="RT155" s="35"/>
      <c r="RU155" s="35"/>
      <c r="RV155" s="35"/>
      <c r="RW155" s="35"/>
      <c r="RX155" s="35"/>
      <c r="RY155" s="35"/>
      <c r="RZ155" s="35"/>
      <c r="SA155" s="35"/>
      <c r="SB155" s="35"/>
      <c r="SC155" s="35"/>
      <c r="SD155" s="35"/>
      <c r="SE155" s="35"/>
      <c r="SF155" s="35"/>
      <c r="SG155" s="35"/>
      <c r="SH155" s="35"/>
      <c r="SI155" s="35"/>
      <c r="SJ155" s="35"/>
      <c r="SK155" s="35"/>
      <c r="SL155" s="35"/>
      <c r="SM155" s="35"/>
      <c r="SN155" s="35"/>
      <c r="SO155" s="35"/>
      <c r="SP155" s="35"/>
      <c r="SQ155" s="35"/>
      <c r="SR155" s="35"/>
      <c r="SS155" s="35"/>
      <c r="ST155" s="35"/>
      <c r="SU155" s="35"/>
      <c r="SV155" s="35"/>
      <c r="SW155" s="35"/>
      <c r="SX155" s="35"/>
      <c r="SY155" s="35"/>
      <c r="SZ155" s="35"/>
      <c r="TA155" s="35"/>
      <c r="TB155" s="35"/>
      <c r="TC155" s="35"/>
      <c r="TD155" s="35"/>
      <c r="TE155" s="35"/>
      <c r="TF155" s="35"/>
      <c r="TG155" s="35"/>
      <c r="TH155" s="35"/>
      <c r="TI155" s="35"/>
      <c r="TJ155" s="35"/>
      <c r="TK155" s="35"/>
      <c r="TL155" s="35"/>
      <c r="TM155" s="35"/>
      <c r="TN155" s="35"/>
      <c r="TO155" s="35"/>
      <c r="TP155" s="35"/>
      <c r="TQ155" s="35"/>
      <c r="TR155" s="35"/>
      <c r="TS155" s="35"/>
      <c r="TT155" s="35"/>
      <c r="TU155" s="35"/>
      <c r="TV155" s="35"/>
      <c r="TW155" s="35"/>
      <c r="TX155" s="35"/>
      <c r="TY155" s="35"/>
      <c r="TZ155" s="35"/>
      <c r="UA155" s="35"/>
      <c r="UB155" s="35"/>
      <c r="UC155" s="35"/>
      <c r="UD155" s="35"/>
      <c r="UE155" s="35"/>
      <c r="UF155" s="35"/>
      <c r="UG155" s="35"/>
      <c r="UH155" s="35"/>
      <c r="UI155" s="35"/>
      <c r="UJ155" s="35"/>
      <c r="UK155" s="35"/>
      <c r="UL155" s="35"/>
      <c r="UM155" s="35"/>
      <c r="UN155" s="35"/>
      <c r="UO155" s="35"/>
      <c r="UP155" s="35"/>
    </row>
    <row r="156" spans="1:562" s="36" customFormat="1" ht="141.75" customHeight="1" x14ac:dyDescent="1.75">
      <c r="A156" s="325"/>
      <c r="B156" s="259"/>
      <c r="C156" s="298"/>
      <c r="D156" s="321"/>
      <c r="E156" s="259"/>
      <c r="F156" s="259"/>
      <c r="G156" s="321"/>
      <c r="H156" s="321"/>
      <c r="I156" s="217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  <c r="ML156" s="35"/>
      <c r="MM156" s="35"/>
      <c r="MN156" s="35"/>
      <c r="MO156" s="35"/>
      <c r="MP156" s="35"/>
      <c r="MQ156" s="35"/>
      <c r="MR156" s="35"/>
      <c r="MS156" s="35"/>
      <c r="MT156" s="35"/>
      <c r="MU156" s="35"/>
      <c r="MV156" s="35"/>
      <c r="MW156" s="35"/>
      <c r="MX156" s="35"/>
      <c r="MY156" s="35"/>
      <c r="MZ156" s="35"/>
      <c r="NA156" s="35"/>
      <c r="NB156" s="35"/>
      <c r="NC156" s="35"/>
      <c r="ND156" s="35"/>
      <c r="NE156" s="35"/>
      <c r="NF156" s="35"/>
      <c r="NG156" s="35"/>
      <c r="NH156" s="35"/>
      <c r="NI156" s="35"/>
      <c r="NJ156" s="35"/>
      <c r="NK156" s="35"/>
      <c r="NL156" s="35"/>
      <c r="NM156" s="35"/>
      <c r="NN156" s="35"/>
      <c r="NO156" s="35"/>
      <c r="NP156" s="35"/>
      <c r="NQ156" s="35"/>
      <c r="NR156" s="35"/>
      <c r="NS156" s="35"/>
      <c r="NT156" s="35"/>
      <c r="NU156" s="35"/>
      <c r="NV156" s="35"/>
      <c r="NW156" s="35"/>
      <c r="NX156" s="35"/>
      <c r="NY156" s="35"/>
      <c r="NZ156" s="35"/>
      <c r="OA156" s="35"/>
      <c r="OB156" s="35"/>
      <c r="OC156" s="35"/>
      <c r="OD156" s="35"/>
      <c r="OE156" s="35"/>
      <c r="OF156" s="35"/>
      <c r="OG156" s="35"/>
      <c r="OH156" s="35"/>
      <c r="OI156" s="35"/>
      <c r="OJ156" s="35"/>
      <c r="OK156" s="35"/>
      <c r="OL156" s="35"/>
      <c r="OM156" s="35"/>
      <c r="ON156" s="35"/>
      <c r="OO156" s="35"/>
      <c r="OP156" s="35"/>
      <c r="OQ156" s="35"/>
      <c r="OR156" s="35"/>
      <c r="OS156" s="35"/>
      <c r="OT156" s="35"/>
      <c r="OU156" s="35"/>
      <c r="OV156" s="35"/>
      <c r="OW156" s="35"/>
      <c r="OX156" s="35"/>
      <c r="OY156" s="35"/>
      <c r="OZ156" s="35"/>
      <c r="PA156" s="35"/>
      <c r="PB156" s="35"/>
      <c r="PC156" s="35"/>
      <c r="PD156" s="35"/>
      <c r="PE156" s="35"/>
      <c r="PF156" s="35"/>
      <c r="PG156" s="35"/>
      <c r="PH156" s="35"/>
      <c r="PI156" s="35"/>
      <c r="PJ156" s="35"/>
      <c r="PK156" s="35"/>
      <c r="PL156" s="35"/>
      <c r="PM156" s="35"/>
      <c r="PN156" s="35"/>
      <c r="PO156" s="35"/>
      <c r="PP156" s="35"/>
      <c r="PQ156" s="35"/>
      <c r="PR156" s="35"/>
      <c r="PS156" s="35"/>
      <c r="PT156" s="35"/>
      <c r="PU156" s="35"/>
      <c r="PV156" s="35"/>
      <c r="PW156" s="35"/>
      <c r="PX156" s="35"/>
      <c r="PY156" s="35"/>
      <c r="PZ156" s="35"/>
      <c r="QA156" s="35"/>
      <c r="QB156" s="35"/>
      <c r="QC156" s="35"/>
      <c r="QD156" s="35"/>
      <c r="QE156" s="35"/>
      <c r="QF156" s="35"/>
      <c r="QG156" s="35"/>
      <c r="QH156" s="35"/>
      <c r="QI156" s="35"/>
      <c r="QJ156" s="35"/>
      <c r="QK156" s="35"/>
      <c r="QL156" s="35"/>
      <c r="QM156" s="35"/>
      <c r="QN156" s="35"/>
      <c r="QO156" s="35"/>
      <c r="QP156" s="35"/>
      <c r="QQ156" s="35"/>
      <c r="QR156" s="35"/>
      <c r="QS156" s="35"/>
      <c r="QT156" s="35"/>
      <c r="QU156" s="35"/>
      <c r="QV156" s="35"/>
      <c r="QW156" s="35"/>
      <c r="QX156" s="35"/>
      <c r="QY156" s="35"/>
      <c r="QZ156" s="35"/>
      <c r="RA156" s="35"/>
      <c r="RB156" s="35"/>
      <c r="RC156" s="35"/>
      <c r="RD156" s="35"/>
      <c r="RE156" s="35"/>
      <c r="RF156" s="35"/>
      <c r="RG156" s="35"/>
      <c r="RH156" s="35"/>
      <c r="RI156" s="35"/>
      <c r="RJ156" s="35"/>
      <c r="RK156" s="35"/>
      <c r="RL156" s="35"/>
      <c r="RM156" s="35"/>
      <c r="RN156" s="35"/>
      <c r="RO156" s="35"/>
      <c r="RP156" s="35"/>
      <c r="RQ156" s="35"/>
      <c r="RR156" s="35"/>
      <c r="RS156" s="35"/>
      <c r="RT156" s="35"/>
      <c r="RU156" s="35"/>
      <c r="RV156" s="35"/>
      <c r="RW156" s="35"/>
      <c r="RX156" s="35"/>
      <c r="RY156" s="35"/>
      <c r="RZ156" s="35"/>
      <c r="SA156" s="35"/>
      <c r="SB156" s="35"/>
      <c r="SC156" s="35"/>
      <c r="SD156" s="35"/>
      <c r="SE156" s="35"/>
      <c r="SF156" s="35"/>
      <c r="SG156" s="35"/>
      <c r="SH156" s="35"/>
      <c r="SI156" s="35"/>
      <c r="SJ156" s="35"/>
      <c r="SK156" s="35"/>
      <c r="SL156" s="35"/>
      <c r="SM156" s="35"/>
      <c r="SN156" s="35"/>
      <c r="SO156" s="35"/>
      <c r="SP156" s="35"/>
      <c r="SQ156" s="35"/>
      <c r="SR156" s="35"/>
      <c r="SS156" s="35"/>
      <c r="ST156" s="35"/>
      <c r="SU156" s="35"/>
      <c r="SV156" s="35"/>
      <c r="SW156" s="35"/>
      <c r="SX156" s="35"/>
      <c r="SY156" s="35"/>
      <c r="SZ156" s="35"/>
      <c r="TA156" s="35"/>
      <c r="TB156" s="35"/>
      <c r="TC156" s="35"/>
      <c r="TD156" s="35"/>
      <c r="TE156" s="35"/>
      <c r="TF156" s="35"/>
      <c r="TG156" s="35"/>
      <c r="TH156" s="35"/>
      <c r="TI156" s="35"/>
      <c r="TJ156" s="35"/>
      <c r="TK156" s="35"/>
      <c r="TL156" s="35"/>
      <c r="TM156" s="35"/>
      <c r="TN156" s="35"/>
      <c r="TO156" s="35"/>
      <c r="TP156" s="35"/>
      <c r="TQ156" s="35"/>
      <c r="TR156" s="35"/>
      <c r="TS156" s="35"/>
      <c r="TT156" s="35"/>
      <c r="TU156" s="35"/>
      <c r="TV156" s="35"/>
      <c r="TW156" s="35"/>
      <c r="TX156" s="35"/>
      <c r="TY156" s="35"/>
      <c r="TZ156" s="35"/>
      <c r="UA156" s="35"/>
      <c r="UB156" s="35"/>
      <c r="UC156" s="35"/>
      <c r="UD156" s="35"/>
      <c r="UE156" s="35"/>
      <c r="UF156" s="35"/>
      <c r="UG156" s="35"/>
      <c r="UH156" s="35"/>
      <c r="UI156" s="35"/>
      <c r="UJ156" s="35"/>
      <c r="UK156" s="35"/>
      <c r="UL156" s="35"/>
      <c r="UM156" s="35"/>
      <c r="UN156" s="35"/>
      <c r="UO156" s="35"/>
      <c r="UP156" s="35"/>
    </row>
    <row r="157" spans="1:562" s="36" customFormat="1" ht="409.6" customHeight="1" x14ac:dyDescent="1.75">
      <c r="A157" s="325"/>
      <c r="B157" s="304"/>
      <c r="C157" s="298"/>
      <c r="D157" s="363"/>
      <c r="E157" s="304"/>
      <c r="F157" s="304"/>
      <c r="G157" s="363"/>
      <c r="H157" s="363"/>
      <c r="I157" s="214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279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  <c r="JI157" s="35"/>
      <c r="JJ157" s="35"/>
      <c r="JK157" s="35"/>
      <c r="JL157" s="35"/>
      <c r="JM157" s="35"/>
      <c r="JN157" s="35"/>
      <c r="JO157" s="35"/>
      <c r="JP157" s="35"/>
      <c r="JQ157" s="35"/>
      <c r="JR157" s="35"/>
      <c r="JS157" s="35"/>
      <c r="JT157" s="35"/>
      <c r="JU157" s="35"/>
      <c r="JV157" s="35"/>
      <c r="JW157" s="35"/>
      <c r="JX157" s="35"/>
      <c r="JY157" s="35"/>
      <c r="JZ157" s="35"/>
      <c r="KA157" s="35"/>
      <c r="KB157" s="35"/>
      <c r="KC157" s="35"/>
      <c r="KD157" s="35"/>
      <c r="KE157" s="35"/>
      <c r="KF157" s="35"/>
      <c r="KG157" s="35"/>
      <c r="KH157" s="35"/>
      <c r="KI157" s="35"/>
      <c r="KJ157" s="35"/>
      <c r="KK157" s="35"/>
      <c r="KL157" s="35"/>
      <c r="KM157" s="35"/>
      <c r="KN157" s="35"/>
      <c r="KO157" s="35"/>
      <c r="KP157" s="35"/>
      <c r="KQ157" s="35"/>
      <c r="KR157" s="35"/>
      <c r="KS157" s="35"/>
      <c r="KT157" s="35"/>
      <c r="KU157" s="35"/>
      <c r="KV157" s="35"/>
      <c r="KW157" s="35"/>
      <c r="KX157" s="35"/>
      <c r="KY157" s="35"/>
      <c r="KZ157" s="35"/>
      <c r="LA157" s="35"/>
      <c r="LB157" s="35"/>
      <c r="LC157" s="35"/>
      <c r="LD157" s="35"/>
      <c r="LE157" s="35"/>
      <c r="LF157" s="35"/>
      <c r="LG157" s="35"/>
      <c r="LH157" s="35"/>
      <c r="LI157" s="35"/>
      <c r="LJ157" s="35"/>
      <c r="LK157" s="35"/>
      <c r="LL157" s="35"/>
      <c r="LM157" s="35"/>
      <c r="LN157" s="35"/>
      <c r="LO157" s="35"/>
      <c r="LP157" s="35"/>
      <c r="LQ157" s="35"/>
      <c r="LR157" s="35"/>
      <c r="LS157" s="35"/>
      <c r="LT157" s="35"/>
      <c r="LU157" s="35"/>
      <c r="LV157" s="35"/>
      <c r="LW157" s="35"/>
      <c r="LX157" s="35"/>
      <c r="LY157" s="35"/>
      <c r="LZ157" s="35"/>
      <c r="MA157" s="35"/>
      <c r="MB157" s="35"/>
      <c r="MC157" s="35"/>
      <c r="MD157" s="35"/>
      <c r="ME157" s="35"/>
      <c r="MF157" s="35"/>
      <c r="MG157" s="35"/>
      <c r="MH157" s="35"/>
      <c r="MI157" s="35"/>
      <c r="MJ157" s="35"/>
      <c r="MK157" s="35"/>
      <c r="ML157" s="35"/>
      <c r="MM157" s="35"/>
      <c r="MN157" s="35"/>
      <c r="MO157" s="35"/>
      <c r="MP157" s="35"/>
      <c r="MQ157" s="35"/>
      <c r="MR157" s="35"/>
      <c r="MS157" s="35"/>
      <c r="MT157" s="35"/>
      <c r="MU157" s="35"/>
      <c r="MV157" s="35"/>
      <c r="MW157" s="35"/>
      <c r="MX157" s="35"/>
      <c r="MY157" s="35"/>
      <c r="MZ157" s="35"/>
      <c r="NA157" s="35"/>
      <c r="NB157" s="35"/>
      <c r="NC157" s="35"/>
      <c r="ND157" s="35"/>
      <c r="NE157" s="35"/>
      <c r="NF157" s="35"/>
      <c r="NG157" s="35"/>
      <c r="NH157" s="35"/>
      <c r="NI157" s="35"/>
      <c r="NJ157" s="35"/>
      <c r="NK157" s="35"/>
      <c r="NL157" s="35"/>
      <c r="NM157" s="35"/>
      <c r="NN157" s="35"/>
      <c r="NO157" s="35"/>
      <c r="NP157" s="35"/>
      <c r="NQ157" s="35"/>
      <c r="NR157" s="35"/>
      <c r="NS157" s="35"/>
      <c r="NT157" s="35"/>
      <c r="NU157" s="35"/>
      <c r="NV157" s="35"/>
      <c r="NW157" s="35"/>
      <c r="NX157" s="35"/>
      <c r="NY157" s="35"/>
      <c r="NZ157" s="35"/>
      <c r="OA157" s="35"/>
      <c r="OB157" s="35"/>
      <c r="OC157" s="35"/>
      <c r="OD157" s="35"/>
      <c r="OE157" s="35"/>
      <c r="OF157" s="35"/>
      <c r="OG157" s="35"/>
      <c r="OH157" s="35"/>
      <c r="OI157" s="35"/>
      <c r="OJ157" s="35"/>
      <c r="OK157" s="35"/>
      <c r="OL157" s="35"/>
      <c r="OM157" s="35"/>
      <c r="ON157" s="35"/>
      <c r="OO157" s="35"/>
      <c r="OP157" s="35"/>
      <c r="OQ157" s="35"/>
      <c r="OR157" s="35"/>
      <c r="OS157" s="35"/>
      <c r="OT157" s="35"/>
      <c r="OU157" s="35"/>
      <c r="OV157" s="35"/>
      <c r="OW157" s="35"/>
      <c r="OX157" s="35"/>
      <c r="OY157" s="35"/>
      <c r="OZ157" s="35"/>
      <c r="PA157" s="35"/>
      <c r="PB157" s="35"/>
      <c r="PC157" s="35"/>
      <c r="PD157" s="35"/>
      <c r="PE157" s="35"/>
      <c r="PF157" s="35"/>
      <c r="PG157" s="35"/>
      <c r="PH157" s="35"/>
      <c r="PI157" s="35"/>
      <c r="PJ157" s="35"/>
      <c r="PK157" s="35"/>
      <c r="PL157" s="35"/>
      <c r="PM157" s="35"/>
      <c r="PN157" s="35"/>
      <c r="PO157" s="35"/>
      <c r="PP157" s="35"/>
      <c r="PQ157" s="35"/>
      <c r="PR157" s="35"/>
      <c r="PS157" s="35"/>
      <c r="PT157" s="35"/>
      <c r="PU157" s="35"/>
      <c r="PV157" s="35"/>
      <c r="PW157" s="35"/>
      <c r="PX157" s="35"/>
      <c r="PY157" s="35"/>
      <c r="PZ157" s="35"/>
      <c r="QA157" s="35"/>
      <c r="QB157" s="35"/>
      <c r="QC157" s="35"/>
      <c r="QD157" s="35"/>
      <c r="QE157" s="35"/>
      <c r="QF157" s="35"/>
      <c r="QG157" s="35"/>
      <c r="QH157" s="35"/>
      <c r="QI157" s="35"/>
      <c r="QJ157" s="35"/>
      <c r="QK157" s="35"/>
      <c r="QL157" s="35"/>
      <c r="QM157" s="35"/>
      <c r="QN157" s="35"/>
      <c r="QO157" s="35"/>
      <c r="QP157" s="35"/>
      <c r="QQ157" s="35"/>
      <c r="QR157" s="35"/>
      <c r="QS157" s="35"/>
      <c r="QT157" s="35"/>
      <c r="QU157" s="35"/>
      <c r="QV157" s="35"/>
      <c r="QW157" s="35"/>
      <c r="QX157" s="35"/>
      <c r="QY157" s="35"/>
      <c r="QZ157" s="35"/>
      <c r="RA157" s="35"/>
      <c r="RB157" s="35"/>
      <c r="RC157" s="35"/>
      <c r="RD157" s="35"/>
      <c r="RE157" s="35"/>
      <c r="RF157" s="35"/>
      <c r="RG157" s="35"/>
      <c r="RH157" s="35"/>
      <c r="RI157" s="35"/>
      <c r="RJ157" s="35"/>
      <c r="RK157" s="35"/>
      <c r="RL157" s="35"/>
      <c r="RM157" s="35"/>
      <c r="RN157" s="35"/>
      <c r="RO157" s="35"/>
      <c r="RP157" s="35"/>
      <c r="RQ157" s="35"/>
      <c r="RR157" s="35"/>
      <c r="RS157" s="35"/>
      <c r="RT157" s="35"/>
      <c r="RU157" s="35"/>
      <c r="RV157" s="35"/>
      <c r="RW157" s="35"/>
      <c r="RX157" s="35"/>
      <c r="RY157" s="35"/>
      <c r="RZ157" s="35"/>
      <c r="SA157" s="35"/>
      <c r="SB157" s="35"/>
      <c r="SC157" s="35"/>
      <c r="SD157" s="35"/>
      <c r="SE157" s="35"/>
      <c r="SF157" s="35"/>
      <c r="SG157" s="35"/>
      <c r="SH157" s="35"/>
      <c r="SI157" s="35"/>
      <c r="SJ157" s="35"/>
      <c r="SK157" s="35"/>
      <c r="SL157" s="35"/>
      <c r="SM157" s="35"/>
      <c r="SN157" s="35"/>
      <c r="SO157" s="35"/>
      <c r="SP157" s="35"/>
      <c r="SQ157" s="35"/>
      <c r="SR157" s="35"/>
      <c r="SS157" s="35"/>
      <c r="ST157" s="35"/>
      <c r="SU157" s="35"/>
      <c r="SV157" s="35"/>
      <c r="SW157" s="35"/>
      <c r="SX157" s="35"/>
      <c r="SY157" s="35"/>
      <c r="SZ157" s="35"/>
      <c r="TA157" s="35"/>
      <c r="TB157" s="35"/>
      <c r="TC157" s="35"/>
      <c r="TD157" s="35"/>
      <c r="TE157" s="35"/>
      <c r="TF157" s="35"/>
      <c r="TG157" s="35"/>
      <c r="TH157" s="35"/>
      <c r="TI157" s="35"/>
      <c r="TJ157" s="35"/>
      <c r="TK157" s="35"/>
      <c r="TL157" s="35"/>
      <c r="TM157" s="35"/>
      <c r="TN157" s="35"/>
      <c r="TO157" s="35"/>
      <c r="TP157" s="35"/>
      <c r="TQ157" s="35"/>
      <c r="TR157" s="35"/>
      <c r="TS157" s="35"/>
      <c r="TT157" s="35"/>
      <c r="TU157" s="35"/>
      <c r="TV157" s="35"/>
      <c r="TW157" s="35"/>
      <c r="TX157" s="35"/>
      <c r="TY157" s="35"/>
      <c r="TZ157" s="35"/>
      <c r="UA157" s="35"/>
      <c r="UB157" s="35"/>
      <c r="UC157" s="35"/>
      <c r="UD157" s="35"/>
      <c r="UE157" s="35"/>
      <c r="UF157" s="35"/>
      <c r="UG157" s="35"/>
      <c r="UH157" s="35"/>
      <c r="UI157" s="35"/>
      <c r="UJ157" s="35"/>
      <c r="UK157" s="35"/>
      <c r="UL157" s="35"/>
      <c r="UM157" s="35"/>
      <c r="UN157" s="35"/>
      <c r="UO157" s="35"/>
      <c r="UP157" s="35"/>
    </row>
    <row r="158" spans="1:562" s="36" customFormat="1" ht="113.25" customHeight="1" x14ac:dyDescent="1.75">
      <c r="A158" s="241"/>
      <c r="B158" s="306"/>
      <c r="C158" s="324"/>
      <c r="D158" s="364"/>
      <c r="E158" s="306"/>
      <c r="F158" s="306"/>
      <c r="G158" s="364"/>
      <c r="H158" s="364"/>
      <c r="I158" s="214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297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  <c r="ML158" s="35"/>
      <c r="MM158" s="35"/>
      <c r="MN158" s="35"/>
      <c r="MO158" s="35"/>
      <c r="MP158" s="35"/>
      <c r="MQ158" s="35"/>
      <c r="MR158" s="35"/>
      <c r="MS158" s="35"/>
      <c r="MT158" s="35"/>
      <c r="MU158" s="35"/>
      <c r="MV158" s="35"/>
      <c r="MW158" s="35"/>
      <c r="MX158" s="35"/>
      <c r="MY158" s="35"/>
      <c r="MZ158" s="35"/>
      <c r="NA158" s="35"/>
      <c r="NB158" s="35"/>
      <c r="NC158" s="35"/>
      <c r="ND158" s="35"/>
      <c r="NE158" s="35"/>
      <c r="NF158" s="35"/>
      <c r="NG158" s="35"/>
      <c r="NH158" s="35"/>
      <c r="NI158" s="35"/>
      <c r="NJ158" s="35"/>
      <c r="NK158" s="35"/>
      <c r="NL158" s="35"/>
      <c r="NM158" s="35"/>
      <c r="NN158" s="35"/>
      <c r="NO158" s="35"/>
      <c r="NP158" s="35"/>
      <c r="NQ158" s="35"/>
      <c r="NR158" s="35"/>
      <c r="NS158" s="35"/>
      <c r="NT158" s="35"/>
      <c r="NU158" s="35"/>
      <c r="NV158" s="35"/>
      <c r="NW158" s="35"/>
      <c r="NX158" s="35"/>
      <c r="NY158" s="35"/>
      <c r="NZ158" s="35"/>
      <c r="OA158" s="35"/>
      <c r="OB158" s="35"/>
      <c r="OC158" s="35"/>
      <c r="OD158" s="35"/>
      <c r="OE158" s="35"/>
      <c r="OF158" s="35"/>
      <c r="OG158" s="35"/>
      <c r="OH158" s="35"/>
      <c r="OI158" s="35"/>
      <c r="OJ158" s="35"/>
      <c r="OK158" s="35"/>
      <c r="OL158" s="35"/>
      <c r="OM158" s="35"/>
      <c r="ON158" s="35"/>
      <c r="OO158" s="35"/>
      <c r="OP158" s="35"/>
      <c r="OQ158" s="35"/>
      <c r="OR158" s="35"/>
      <c r="OS158" s="35"/>
      <c r="OT158" s="35"/>
      <c r="OU158" s="35"/>
      <c r="OV158" s="35"/>
      <c r="OW158" s="35"/>
      <c r="OX158" s="35"/>
      <c r="OY158" s="35"/>
      <c r="OZ158" s="35"/>
      <c r="PA158" s="35"/>
      <c r="PB158" s="35"/>
      <c r="PC158" s="35"/>
      <c r="PD158" s="35"/>
      <c r="PE158" s="35"/>
      <c r="PF158" s="35"/>
      <c r="PG158" s="35"/>
      <c r="PH158" s="35"/>
      <c r="PI158" s="35"/>
      <c r="PJ158" s="35"/>
      <c r="PK158" s="35"/>
      <c r="PL158" s="35"/>
      <c r="PM158" s="35"/>
      <c r="PN158" s="35"/>
      <c r="PO158" s="35"/>
      <c r="PP158" s="35"/>
      <c r="PQ158" s="35"/>
      <c r="PR158" s="35"/>
      <c r="PS158" s="35"/>
      <c r="PT158" s="35"/>
      <c r="PU158" s="35"/>
      <c r="PV158" s="35"/>
      <c r="PW158" s="35"/>
      <c r="PX158" s="35"/>
      <c r="PY158" s="35"/>
      <c r="PZ158" s="35"/>
      <c r="QA158" s="35"/>
      <c r="QB158" s="35"/>
      <c r="QC158" s="35"/>
      <c r="QD158" s="35"/>
      <c r="QE158" s="35"/>
      <c r="QF158" s="35"/>
      <c r="QG158" s="35"/>
      <c r="QH158" s="35"/>
      <c r="QI158" s="35"/>
      <c r="QJ158" s="35"/>
      <c r="QK158" s="35"/>
      <c r="QL158" s="35"/>
      <c r="QM158" s="35"/>
      <c r="QN158" s="35"/>
      <c r="QO158" s="35"/>
      <c r="QP158" s="35"/>
      <c r="QQ158" s="35"/>
      <c r="QR158" s="35"/>
      <c r="QS158" s="35"/>
      <c r="QT158" s="35"/>
      <c r="QU158" s="35"/>
      <c r="QV158" s="35"/>
      <c r="QW158" s="35"/>
      <c r="QX158" s="35"/>
      <c r="QY158" s="35"/>
      <c r="QZ158" s="35"/>
      <c r="RA158" s="35"/>
      <c r="RB158" s="35"/>
      <c r="RC158" s="35"/>
      <c r="RD158" s="35"/>
      <c r="RE158" s="35"/>
      <c r="RF158" s="35"/>
      <c r="RG158" s="35"/>
      <c r="RH158" s="35"/>
      <c r="RI158" s="35"/>
      <c r="RJ158" s="35"/>
      <c r="RK158" s="35"/>
      <c r="RL158" s="35"/>
      <c r="RM158" s="35"/>
      <c r="RN158" s="35"/>
      <c r="RO158" s="35"/>
      <c r="RP158" s="35"/>
      <c r="RQ158" s="35"/>
      <c r="RR158" s="35"/>
      <c r="RS158" s="35"/>
      <c r="RT158" s="35"/>
      <c r="RU158" s="35"/>
      <c r="RV158" s="35"/>
      <c r="RW158" s="35"/>
      <c r="RX158" s="35"/>
      <c r="RY158" s="35"/>
      <c r="RZ158" s="35"/>
      <c r="SA158" s="35"/>
      <c r="SB158" s="35"/>
      <c r="SC158" s="35"/>
      <c r="SD158" s="35"/>
      <c r="SE158" s="35"/>
      <c r="SF158" s="35"/>
      <c r="SG158" s="35"/>
      <c r="SH158" s="35"/>
      <c r="SI158" s="35"/>
      <c r="SJ158" s="35"/>
      <c r="SK158" s="35"/>
      <c r="SL158" s="35"/>
      <c r="SM158" s="35"/>
      <c r="SN158" s="35"/>
      <c r="SO158" s="35"/>
      <c r="SP158" s="35"/>
      <c r="SQ158" s="35"/>
      <c r="SR158" s="35"/>
      <c r="SS158" s="35"/>
      <c r="ST158" s="35"/>
      <c r="SU158" s="35"/>
      <c r="SV158" s="35"/>
      <c r="SW158" s="35"/>
      <c r="SX158" s="35"/>
      <c r="SY158" s="35"/>
      <c r="SZ158" s="35"/>
      <c r="TA158" s="35"/>
      <c r="TB158" s="35"/>
      <c r="TC158" s="35"/>
      <c r="TD158" s="35"/>
      <c r="TE158" s="35"/>
      <c r="TF158" s="35"/>
      <c r="TG158" s="35"/>
      <c r="TH158" s="35"/>
      <c r="TI158" s="35"/>
      <c r="TJ158" s="35"/>
      <c r="TK158" s="35"/>
      <c r="TL158" s="35"/>
      <c r="TM158" s="35"/>
      <c r="TN158" s="35"/>
      <c r="TO158" s="35"/>
      <c r="TP158" s="35"/>
      <c r="TQ158" s="35"/>
      <c r="TR158" s="35"/>
      <c r="TS158" s="35"/>
      <c r="TT158" s="35"/>
      <c r="TU158" s="35"/>
      <c r="TV158" s="35"/>
      <c r="TW158" s="35"/>
      <c r="TX158" s="35"/>
      <c r="TY158" s="35"/>
      <c r="TZ158" s="35"/>
      <c r="UA158" s="35"/>
      <c r="UB158" s="35"/>
      <c r="UC158" s="35"/>
      <c r="UD158" s="35"/>
      <c r="UE158" s="35"/>
      <c r="UF158" s="35"/>
      <c r="UG158" s="35"/>
      <c r="UH158" s="35"/>
      <c r="UI158" s="35"/>
      <c r="UJ158" s="35"/>
      <c r="UK158" s="35"/>
      <c r="UL158" s="35"/>
      <c r="UM158" s="35"/>
      <c r="UN158" s="35"/>
      <c r="UO158" s="35"/>
      <c r="UP158" s="35"/>
    </row>
    <row r="159" spans="1:562" s="36" customFormat="1" ht="141.75" customHeight="1" x14ac:dyDescent="1.75">
      <c r="A159" s="71"/>
      <c r="B159" s="351" t="s">
        <v>48</v>
      </c>
      <c r="C159" s="352"/>
      <c r="D159" s="114"/>
      <c r="E159" s="71"/>
      <c r="F159" s="71"/>
      <c r="G159" s="85">
        <f>G153</f>
        <v>3443272</v>
      </c>
      <c r="H159" s="85">
        <f>H153</f>
        <v>3443272</v>
      </c>
      <c r="I159" s="129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25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  <c r="OO159" s="35"/>
      <c r="OP159" s="35"/>
      <c r="OQ159" s="35"/>
      <c r="OR159" s="35"/>
      <c r="OS159" s="35"/>
      <c r="OT159" s="35"/>
      <c r="OU159" s="35"/>
      <c r="OV159" s="35"/>
      <c r="OW159" s="35"/>
      <c r="OX159" s="35"/>
      <c r="OY159" s="35"/>
      <c r="OZ159" s="35"/>
      <c r="PA159" s="35"/>
      <c r="PB159" s="35"/>
      <c r="PC159" s="35"/>
      <c r="PD159" s="35"/>
      <c r="PE159" s="35"/>
      <c r="PF159" s="35"/>
      <c r="PG159" s="35"/>
      <c r="PH159" s="35"/>
      <c r="PI159" s="35"/>
      <c r="PJ159" s="35"/>
      <c r="PK159" s="35"/>
      <c r="PL159" s="35"/>
      <c r="PM159" s="35"/>
      <c r="PN159" s="35"/>
      <c r="PO159" s="35"/>
      <c r="PP159" s="35"/>
      <c r="PQ159" s="35"/>
      <c r="PR159" s="35"/>
      <c r="PS159" s="35"/>
      <c r="PT159" s="35"/>
      <c r="PU159" s="35"/>
      <c r="PV159" s="35"/>
      <c r="PW159" s="35"/>
      <c r="PX159" s="35"/>
      <c r="PY159" s="35"/>
      <c r="PZ159" s="35"/>
      <c r="QA159" s="35"/>
      <c r="QB159" s="35"/>
      <c r="QC159" s="35"/>
      <c r="QD159" s="35"/>
      <c r="QE159" s="35"/>
      <c r="QF159" s="35"/>
      <c r="QG159" s="35"/>
      <c r="QH159" s="35"/>
      <c r="QI159" s="35"/>
      <c r="QJ159" s="35"/>
      <c r="QK159" s="35"/>
      <c r="QL159" s="35"/>
      <c r="QM159" s="35"/>
      <c r="QN159" s="35"/>
      <c r="QO159" s="35"/>
      <c r="QP159" s="35"/>
      <c r="QQ159" s="35"/>
      <c r="QR159" s="35"/>
      <c r="QS159" s="35"/>
      <c r="QT159" s="35"/>
      <c r="QU159" s="35"/>
      <c r="QV159" s="35"/>
      <c r="QW159" s="35"/>
      <c r="QX159" s="35"/>
      <c r="QY159" s="35"/>
      <c r="QZ159" s="35"/>
      <c r="RA159" s="35"/>
      <c r="RB159" s="35"/>
      <c r="RC159" s="35"/>
      <c r="RD159" s="35"/>
      <c r="RE159" s="35"/>
      <c r="RF159" s="35"/>
      <c r="RG159" s="35"/>
      <c r="RH159" s="35"/>
      <c r="RI159" s="35"/>
      <c r="RJ159" s="35"/>
      <c r="RK159" s="35"/>
      <c r="RL159" s="35"/>
      <c r="RM159" s="35"/>
      <c r="RN159" s="35"/>
      <c r="RO159" s="35"/>
      <c r="RP159" s="35"/>
      <c r="RQ159" s="35"/>
      <c r="RR159" s="35"/>
      <c r="RS159" s="35"/>
      <c r="RT159" s="35"/>
      <c r="RU159" s="35"/>
      <c r="RV159" s="35"/>
      <c r="RW159" s="35"/>
      <c r="RX159" s="35"/>
      <c r="RY159" s="35"/>
      <c r="RZ159" s="35"/>
      <c r="SA159" s="35"/>
      <c r="SB159" s="35"/>
      <c r="SC159" s="35"/>
      <c r="SD159" s="35"/>
      <c r="SE159" s="35"/>
      <c r="SF159" s="35"/>
      <c r="SG159" s="35"/>
      <c r="SH159" s="35"/>
      <c r="SI159" s="35"/>
      <c r="SJ159" s="35"/>
      <c r="SK159" s="35"/>
      <c r="SL159" s="35"/>
      <c r="SM159" s="35"/>
      <c r="SN159" s="35"/>
      <c r="SO159" s="35"/>
      <c r="SP159" s="35"/>
      <c r="SQ159" s="35"/>
      <c r="SR159" s="35"/>
      <c r="SS159" s="35"/>
      <c r="ST159" s="35"/>
      <c r="SU159" s="35"/>
      <c r="SV159" s="35"/>
      <c r="SW159" s="35"/>
      <c r="SX159" s="35"/>
      <c r="SY159" s="35"/>
      <c r="SZ159" s="35"/>
      <c r="TA159" s="35"/>
      <c r="TB159" s="35"/>
      <c r="TC159" s="35"/>
      <c r="TD159" s="35"/>
      <c r="TE159" s="35"/>
      <c r="TF159" s="35"/>
      <c r="TG159" s="35"/>
      <c r="TH159" s="35"/>
      <c r="TI159" s="35"/>
      <c r="TJ159" s="35"/>
      <c r="TK159" s="35"/>
      <c r="TL159" s="35"/>
      <c r="TM159" s="35"/>
      <c r="TN159" s="35"/>
      <c r="TO159" s="35"/>
      <c r="TP159" s="35"/>
      <c r="TQ159" s="35"/>
      <c r="TR159" s="35"/>
      <c r="TS159" s="35"/>
      <c r="TT159" s="35"/>
      <c r="TU159" s="35"/>
      <c r="TV159" s="35"/>
      <c r="TW159" s="35"/>
      <c r="TX159" s="35"/>
      <c r="TY159" s="35"/>
      <c r="TZ159" s="35"/>
      <c r="UA159" s="35"/>
      <c r="UB159" s="35"/>
      <c r="UC159" s="35"/>
      <c r="UD159" s="35"/>
      <c r="UE159" s="35"/>
      <c r="UF159" s="35"/>
      <c r="UG159" s="35"/>
      <c r="UH159" s="35"/>
      <c r="UI159" s="35"/>
      <c r="UJ159" s="35"/>
      <c r="UK159" s="35"/>
      <c r="UL159" s="35"/>
      <c r="UM159" s="35"/>
      <c r="UN159" s="35"/>
      <c r="UO159" s="35"/>
      <c r="UP159" s="35"/>
    </row>
    <row r="160" spans="1:562" s="36" customFormat="1" ht="160.5" customHeight="1" x14ac:dyDescent="1.75">
      <c r="A160" s="356" t="s">
        <v>139</v>
      </c>
      <c r="B160" s="356"/>
      <c r="C160" s="356"/>
      <c r="D160" s="356"/>
      <c r="E160" s="356"/>
      <c r="F160" s="356"/>
      <c r="G160" s="356"/>
      <c r="H160" s="356"/>
      <c r="I160" s="356"/>
      <c r="J160" s="37"/>
      <c r="K160" s="37"/>
      <c r="L160" s="37"/>
      <c r="M160" s="37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5"/>
      <c r="MO160" s="35"/>
      <c r="MP160" s="35"/>
      <c r="MQ160" s="35"/>
      <c r="MR160" s="35"/>
      <c r="MS160" s="35"/>
      <c r="MT160" s="35"/>
      <c r="MU160" s="35"/>
      <c r="MV160" s="35"/>
      <c r="MW160" s="35"/>
      <c r="MX160" s="35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5"/>
      <c r="NS160" s="35"/>
      <c r="NT160" s="35"/>
      <c r="NU160" s="35"/>
      <c r="NV160" s="35"/>
      <c r="NW160" s="35"/>
      <c r="NX160" s="35"/>
      <c r="NY160" s="35"/>
      <c r="NZ160" s="35"/>
      <c r="OA160" s="35"/>
      <c r="OB160" s="35"/>
      <c r="OC160" s="35"/>
      <c r="OD160" s="35"/>
      <c r="OE160" s="35"/>
      <c r="OF160" s="35"/>
      <c r="OG160" s="35"/>
      <c r="OH160" s="35"/>
      <c r="OI160" s="35"/>
      <c r="OJ160" s="35"/>
      <c r="OK160" s="35"/>
      <c r="OL160" s="35"/>
      <c r="OM160" s="35"/>
      <c r="ON160" s="35"/>
      <c r="OO160" s="35"/>
      <c r="OP160" s="35"/>
      <c r="OQ160" s="35"/>
      <c r="OR160" s="35"/>
      <c r="OS160" s="35"/>
      <c r="OT160" s="35"/>
      <c r="OU160" s="35"/>
      <c r="OV160" s="35"/>
      <c r="OW160" s="35"/>
      <c r="OX160" s="35"/>
      <c r="OY160" s="35"/>
      <c r="OZ160" s="35"/>
      <c r="PA160" s="35"/>
      <c r="PB160" s="35"/>
      <c r="PC160" s="35"/>
      <c r="PD160" s="35"/>
      <c r="PE160" s="35"/>
      <c r="PF160" s="35"/>
      <c r="PG160" s="35"/>
      <c r="PH160" s="35"/>
      <c r="PI160" s="35"/>
      <c r="PJ160" s="35"/>
      <c r="PK160" s="35"/>
      <c r="PL160" s="35"/>
      <c r="PM160" s="35"/>
      <c r="PN160" s="35"/>
      <c r="PO160" s="35"/>
      <c r="PP160" s="35"/>
      <c r="PQ160" s="35"/>
      <c r="PR160" s="35"/>
      <c r="PS160" s="35"/>
      <c r="PT160" s="35"/>
      <c r="PU160" s="35"/>
      <c r="PV160" s="35"/>
      <c r="PW160" s="35"/>
      <c r="PX160" s="35"/>
      <c r="PY160" s="35"/>
      <c r="PZ160" s="35"/>
      <c r="QA160" s="35"/>
      <c r="QB160" s="35"/>
      <c r="QC160" s="35"/>
      <c r="QD160" s="35"/>
      <c r="QE160" s="35"/>
      <c r="QF160" s="35"/>
      <c r="QG160" s="35"/>
      <c r="QH160" s="35"/>
      <c r="QI160" s="35"/>
      <c r="QJ160" s="35"/>
      <c r="QK160" s="35"/>
      <c r="QL160" s="35"/>
      <c r="QM160" s="35"/>
      <c r="QN160" s="35"/>
      <c r="QO160" s="35"/>
      <c r="QP160" s="35"/>
      <c r="QQ160" s="35"/>
      <c r="QR160" s="35"/>
      <c r="QS160" s="35"/>
      <c r="QT160" s="35"/>
      <c r="QU160" s="35"/>
      <c r="QV160" s="35"/>
      <c r="QW160" s="35"/>
      <c r="QX160" s="35"/>
      <c r="QY160" s="35"/>
      <c r="QZ160" s="35"/>
      <c r="RA160" s="35"/>
      <c r="RB160" s="35"/>
      <c r="RC160" s="35"/>
      <c r="RD160" s="35"/>
      <c r="RE160" s="35"/>
      <c r="RF160" s="35"/>
      <c r="RG160" s="35"/>
      <c r="RH160" s="35"/>
      <c r="RI160" s="35"/>
      <c r="RJ160" s="35"/>
      <c r="RK160" s="35"/>
      <c r="RL160" s="35"/>
      <c r="RM160" s="35"/>
      <c r="RN160" s="35"/>
      <c r="RO160" s="35"/>
      <c r="RP160" s="35"/>
      <c r="RQ160" s="35"/>
      <c r="RR160" s="35"/>
      <c r="RS160" s="35"/>
      <c r="RT160" s="35"/>
      <c r="RU160" s="35"/>
      <c r="RV160" s="35"/>
      <c r="RW160" s="35"/>
      <c r="RX160" s="35"/>
      <c r="RY160" s="35"/>
      <c r="RZ160" s="35"/>
      <c r="SA160" s="35"/>
      <c r="SB160" s="35"/>
      <c r="SC160" s="35"/>
      <c r="SD160" s="35"/>
      <c r="SE160" s="35"/>
      <c r="SF160" s="35"/>
      <c r="SG160" s="35"/>
      <c r="SH160" s="35"/>
      <c r="SI160" s="35"/>
      <c r="SJ160" s="35"/>
      <c r="SK160" s="35"/>
      <c r="SL160" s="35"/>
      <c r="SM160" s="35"/>
      <c r="SN160" s="35"/>
      <c r="SO160" s="35"/>
      <c r="SP160" s="35"/>
      <c r="SQ160" s="35"/>
      <c r="SR160" s="35"/>
      <c r="SS160" s="35"/>
      <c r="ST160" s="35"/>
      <c r="SU160" s="35"/>
      <c r="SV160" s="35"/>
      <c r="SW160" s="35"/>
      <c r="SX160" s="35"/>
      <c r="SY160" s="35"/>
      <c r="SZ160" s="35"/>
      <c r="TA160" s="35"/>
      <c r="TB160" s="35"/>
      <c r="TC160" s="35"/>
      <c r="TD160" s="35"/>
      <c r="TE160" s="35"/>
      <c r="TF160" s="35"/>
      <c r="TG160" s="35"/>
      <c r="TH160" s="35"/>
      <c r="TI160" s="35"/>
      <c r="TJ160" s="35"/>
      <c r="TK160" s="35"/>
      <c r="TL160" s="35"/>
      <c r="TM160" s="35"/>
      <c r="TN160" s="35"/>
      <c r="TO160" s="35"/>
      <c r="TP160" s="35"/>
      <c r="TQ160" s="35"/>
      <c r="TR160" s="35"/>
      <c r="TS160" s="35"/>
      <c r="TT160" s="35"/>
      <c r="TU160" s="35"/>
      <c r="TV160" s="35"/>
      <c r="TW160" s="35"/>
      <c r="TX160" s="35"/>
      <c r="TY160" s="35"/>
      <c r="TZ160" s="35"/>
      <c r="UA160" s="35"/>
      <c r="UB160" s="35"/>
      <c r="UC160" s="35"/>
      <c r="UD160" s="35"/>
      <c r="UE160" s="35"/>
      <c r="UF160" s="35"/>
      <c r="UG160" s="35"/>
      <c r="UH160" s="35"/>
      <c r="UI160" s="35"/>
      <c r="UJ160" s="35"/>
      <c r="UK160" s="35"/>
      <c r="UL160" s="35"/>
      <c r="UM160" s="35"/>
      <c r="UN160" s="35"/>
      <c r="UO160" s="35"/>
      <c r="UP160" s="35"/>
    </row>
    <row r="161" spans="1:562" s="36" customFormat="1" ht="396" customHeight="1" x14ac:dyDescent="1.75">
      <c r="A161" s="357" t="s">
        <v>103</v>
      </c>
      <c r="B161" s="230" t="s">
        <v>102</v>
      </c>
      <c r="C161" s="296"/>
      <c r="D161" s="236" t="s">
        <v>61</v>
      </c>
      <c r="E161" s="218" t="s">
        <v>56</v>
      </c>
      <c r="F161" s="218" t="s">
        <v>49</v>
      </c>
      <c r="G161" s="236" t="s">
        <v>134</v>
      </c>
      <c r="H161" s="236" t="s">
        <v>134</v>
      </c>
      <c r="I161" s="272" t="s">
        <v>64</v>
      </c>
      <c r="J161" s="37"/>
      <c r="K161" s="37"/>
      <c r="L161" s="37"/>
      <c r="M161" s="37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  <c r="OO161" s="35"/>
      <c r="OP161" s="35"/>
      <c r="OQ161" s="35"/>
      <c r="OR161" s="35"/>
      <c r="OS161" s="35"/>
      <c r="OT161" s="35"/>
      <c r="OU161" s="35"/>
      <c r="OV161" s="35"/>
      <c r="OW161" s="35"/>
      <c r="OX161" s="35"/>
      <c r="OY161" s="35"/>
      <c r="OZ161" s="35"/>
      <c r="PA161" s="35"/>
      <c r="PB161" s="35"/>
      <c r="PC161" s="35"/>
      <c r="PD161" s="35"/>
      <c r="PE161" s="35"/>
      <c r="PF161" s="35"/>
      <c r="PG161" s="35"/>
      <c r="PH161" s="35"/>
      <c r="PI161" s="35"/>
      <c r="PJ161" s="35"/>
      <c r="PK161" s="35"/>
      <c r="PL161" s="35"/>
      <c r="PM161" s="35"/>
      <c r="PN161" s="35"/>
      <c r="PO161" s="35"/>
      <c r="PP161" s="35"/>
      <c r="PQ161" s="35"/>
      <c r="PR161" s="35"/>
      <c r="PS161" s="35"/>
      <c r="PT161" s="35"/>
      <c r="PU161" s="35"/>
      <c r="PV161" s="35"/>
      <c r="PW161" s="35"/>
      <c r="PX161" s="35"/>
      <c r="PY161" s="35"/>
      <c r="PZ161" s="35"/>
      <c r="QA161" s="35"/>
      <c r="QB161" s="35"/>
      <c r="QC161" s="35"/>
      <c r="QD161" s="35"/>
      <c r="QE161" s="35"/>
      <c r="QF161" s="35"/>
      <c r="QG161" s="35"/>
      <c r="QH161" s="35"/>
      <c r="QI161" s="35"/>
      <c r="QJ161" s="35"/>
      <c r="QK161" s="35"/>
      <c r="QL161" s="35"/>
      <c r="QM161" s="35"/>
      <c r="QN161" s="35"/>
      <c r="QO161" s="35"/>
      <c r="QP161" s="35"/>
      <c r="QQ161" s="35"/>
      <c r="QR161" s="35"/>
      <c r="QS161" s="35"/>
      <c r="QT161" s="35"/>
      <c r="QU161" s="35"/>
      <c r="QV161" s="35"/>
      <c r="QW161" s="35"/>
      <c r="QX161" s="35"/>
      <c r="QY161" s="35"/>
      <c r="QZ161" s="35"/>
      <c r="RA161" s="35"/>
      <c r="RB161" s="35"/>
      <c r="RC161" s="35"/>
      <c r="RD161" s="35"/>
      <c r="RE161" s="35"/>
      <c r="RF161" s="35"/>
      <c r="RG161" s="35"/>
      <c r="RH161" s="35"/>
      <c r="RI161" s="35"/>
      <c r="RJ161" s="35"/>
      <c r="RK161" s="35"/>
      <c r="RL161" s="35"/>
      <c r="RM161" s="35"/>
      <c r="RN161" s="35"/>
      <c r="RO161" s="35"/>
      <c r="RP161" s="35"/>
      <c r="RQ161" s="35"/>
      <c r="RR161" s="35"/>
      <c r="RS161" s="35"/>
      <c r="RT161" s="35"/>
      <c r="RU161" s="35"/>
      <c r="RV161" s="35"/>
      <c r="RW161" s="35"/>
      <c r="RX161" s="35"/>
      <c r="RY161" s="35"/>
      <c r="RZ161" s="35"/>
      <c r="SA161" s="35"/>
      <c r="SB161" s="35"/>
      <c r="SC161" s="35"/>
      <c r="SD161" s="35"/>
      <c r="SE161" s="35"/>
      <c r="SF161" s="35"/>
      <c r="SG161" s="35"/>
      <c r="SH161" s="35"/>
      <c r="SI161" s="35"/>
      <c r="SJ161" s="35"/>
      <c r="SK161" s="35"/>
      <c r="SL161" s="35"/>
      <c r="SM161" s="35"/>
      <c r="SN161" s="35"/>
      <c r="SO161" s="35"/>
      <c r="SP161" s="35"/>
      <c r="SQ161" s="35"/>
      <c r="SR161" s="35"/>
      <c r="SS161" s="35"/>
      <c r="ST161" s="35"/>
      <c r="SU161" s="35"/>
      <c r="SV161" s="35"/>
      <c r="SW161" s="35"/>
      <c r="SX161" s="35"/>
      <c r="SY161" s="35"/>
      <c r="SZ161" s="35"/>
      <c r="TA161" s="35"/>
      <c r="TB161" s="35"/>
      <c r="TC161" s="35"/>
      <c r="TD161" s="35"/>
      <c r="TE161" s="35"/>
      <c r="TF161" s="35"/>
      <c r="TG161" s="35"/>
      <c r="TH161" s="35"/>
      <c r="TI161" s="35"/>
      <c r="TJ161" s="35"/>
      <c r="TK161" s="35"/>
      <c r="TL161" s="35"/>
      <c r="TM161" s="35"/>
      <c r="TN161" s="35"/>
      <c r="TO161" s="35"/>
      <c r="TP161" s="35"/>
      <c r="TQ161" s="35"/>
      <c r="TR161" s="35"/>
      <c r="TS161" s="35"/>
      <c r="TT161" s="35"/>
      <c r="TU161" s="35"/>
      <c r="TV161" s="35"/>
      <c r="TW161" s="35"/>
      <c r="TX161" s="35"/>
      <c r="TY161" s="35"/>
      <c r="TZ161" s="35"/>
      <c r="UA161" s="35"/>
      <c r="UB161" s="35"/>
      <c r="UC161" s="35"/>
      <c r="UD161" s="35"/>
      <c r="UE161" s="35"/>
      <c r="UF161" s="35"/>
      <c r="UG161" s="35"/>
      <c r="UH161" s="35"/>
      <c r="UI161" s="35"/>
      <c r="UJ161" s="35"/>
      <c r="UK161" s="35"/>
      <c r="UL161" s="35"/>
      <c r="UM161" s="35"/>
      <c r="UN161" s="35"/>
      <c r="UO161" s="35"/>
      <c r="UP161" s="35"/>
    </row>
    <row r="162" spans="1:562" s="36" customFormat="1" ht="184.5" customHeight="1" x14ac:dyDescent="1.75">
      <c r="A162" s="358"/>
      <c r="B162" s="304"/>
      <c r="C162" s="298"/>
      <c r="D162" s="360"/>
      <c r="E162" s="219"/>
      <c r="F162" s="328"/>
      <c r="G162" s="256"/>
      <c r="H162" s="256"/>
      <c r="I162" s="316"/>
      <c r="J162" s="37"/>
      <c r="K162" s="37"/>
      <c r="L162" s="37"/>
      <c r="M162" s="37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5"/>
      <c r="MO162" s="35"/>
      <c r="MP162" s="35"/>
      <c r="MQ162" s="35"/>
      <c r="MR162" s="35"/>
      <c r="MS162" s="35"/>
      <c r="MT162" s="35"/>
      <c r="MU162" s="35"/>
      <c r="MV162" s="35"/>
      <c r="MW162" s="35"/>
      <c r="MX162" s="35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5"/>
      <c r="NS162" s="35"/>
      <c r="NT162" s="35"/>
      <c r="NU162" s="35"/>
      <c r="NV162" s="35"/>
      <c r="NW162" s="35"/>
      <c r="NX162" s="35"/>
      <c r="NY162" s="35"/>
      <c r="NZ162" s="35"/>
      <c r="OA162" s="35"/>
      <c r="OB162" s="35"/>
      <c r="OC162" s="35"/>
      <c r="OD162" s="35"/>
      <c r="OE162" s="35"/>
      <c r="OF162" s="35"/>
      <c r="OG162" s="35"/>
      <c r="OH162" s="35"/>
      <c r="OI162" s="35"/>
      <c r="OJ162" s="35"/>
      <c r="OK162" s="35"/>
      <c r="OL162" s="35"/>
      <c r="OM162" s="35"/>
      <c r="ON162" s="35"/>
      <c r="OO162" s="35"/>
      <c r="OP162" s="35"/>
      <c r="OQ162" s="35"/>
      <c r="OR162" s="35"/>
      <c r="OS162" s="35"/>
      <c r="OT162" s="35"/>
      <c r="OU162" s="35"/>
      <c r="OV162" s="35"/>
      <c r="OW162" s="35"/>
      <c r="OX162" s="35"/>
      <c r="OY162" s="35"/>
      <c r="OZ162" s="35"/>
      <c r="PA162" s="35"/>
      <c r="PB162" s="35"/>
      <c r="PC162" s="35"/>
      <c r="PD162" s="35"/>
      <c r="PE162" s="35"/>
      <c r="PF162" s="35"/>
      <c r="PG162" s="35"/>
      <c r="PH162" s="35"/>
      <c r="PI162" s="35"/>
      <c r="PJ162" s="35"/>
      <c r="PK162" s="35"/>
      <c r="PL162" s="35"/>
      <c r="PM162" s="35"/>
      <c r="PN162" s="35"/>
      <c r="PO162" s="35"/>
      <c r="PP162" s="35"/>
      <c r="PQ162" s="35"/>
      <c r="PR162" s="35"/>
      <c r="PS162" s="35"/>
      <c r="PT162" s="35"/>
      <c r="PU162" s="35"/>
      <c r="PV162" s="35"/>
      <c r="PW162" s="35"/>
      <c r="PX162" s="35"/>
      <c r="PY162" s="35"/>
      <c r="PZ162" s="35"/>
      <c r="QA162" s="35"/>
      <c r="QB162" s="35"/>
      <c r="QC162" s="35"/>
      <c r="QD162" s="35"/>
      <c r="QE162" s="35"/>
      <c r="QF162" s="35"/>
      <c r="QG162" s="35"/>
      <c r="QH162" s="35"/>
      <c r="QI162" s="35"/>
      <c r="QJ162" s="35"/>
      <c r="QK162" s="35"/>
      <c r="QL162" s="35"/>
      <c r="QM162" s="35"/>
      <c r="QN162" s="35"/>
      <c r="QO162" s="35"/>
      <c r="QP162" s="35"/>
      <c r="QQ162" s="35"/>
      <c r="QR162" s="35"/>
      <c r="QS162" s="35"/>
      <c r="QT162" s="35"/>
      <c r="QU162" s="35"/>
      <c r="QV162" s="35"/>
      <c r="QW162" s="35"/>
      <c r="QX162" s="35"/>
      <c r="QY162" s="35"/>
      <c r="QZ162" s="35"/>
      <c r="RA162" s="35"/>
      <c r="RB162" s="35"/>
      <c r="RC162" s="35"/>
      <c r="RD162" s="35"/>
      <c r="RE162" s="35"/>
      <c r="RF162" s="35"/>
      <c r="RG162" s="35"/>
      <c r="RH162" s="35"/>
      <c r="RI162" s="35"/>
      <c r="RJ162" s="35"/>
      <c r="RK162" s="35"/>
      <c r="RL162" s="35"/>
      <c r="RM162" s="35"/>
      <c r="RN162" s="35"/>
      <c r="RO162" s="35"/>
      <c r="RP162" s="35"/>
      <c r="RQ162" s="35"/>
      <c r="RR162" s="35"/>
      <c r="RS162" s="35"/>
      <c r="RT162" s="35"/>
      <c r="RU162" s="35"/>
      <c r="RV162" s="35"/>
      <c r="RW162" s="35"/>
      <c r="RX162" s="35"/>
      <c r="RY162" s="35"/>
      <c r="RZ162" s="35"/>
      <c r="SA162" s="35"/>
      <c r="SB162" s="35"/>
      <c r="SC162" s="35"/>
      <c r="SD162" s="35"/>
      <c r="SE162" s="35"/>
      <c r="SF162" s="35"/>
      <c r="SG162" s="35"/>
      <c r="SH162" s="35"/>
      <c r="SI162" s="35"/>
      <c r="SJ162" s="35"/>
      <c r="SK162" s="35"/>
      <c r="SL162" s="35"/>
      <c r="SM162" s="35"/>
      <c r="SN162" s="35"/>
      <c r="SO162" s="35"/>
      <c r="SP162" s="35"/>
      <c r="SQ162" s="35"/>
      <c r="SR162" s="35"/>
      <c r="SS162" s="35"/>
      <c r="ST162" s="35"/>
      <c r="SU162" s="35"/>
      <c r="SV162" s="35"/>
      <c r="SW162" s="35"/>
      <c r="SX162" s="35"/>
      <c r="SY162" s="35"/>
      <c r="SZ162" s="35"/>
      <c r="TA162" s="35"/>
      <c r="TB162" s="35"/>
      <c r="TC162" s="35"/>
      <c r="TD162" s="35"/>
      <c r="TE162" s="35"/>
      <c r="TF162" s="35"/>
      <c r="TG162" s="35"/>
      <c r="TH162" s="35"/>
      <c r="TI162" s="35"/>
      <c r="TJ162" s="35"/>
      <c r="TK162" s="35"/>
      <c r="TL162" s="35"/>
      <c r="TM162" s="35"/>
      <c r="TN162" s="35"/>
      <c r="TO162" s="35"/>
      <c r="TP162" s="35"/>
      <c r="TQ162" s="35"/>
      <c r="TR162" s="35"/>
      <c r="TS162" s="35"/>
      <c r="TT162" s="35"/>
      <c r="TU162" s="35"/>
      <c r="TV162" s="35"/>
      <c r="TW162" s="35"/>
      <c r="TX162" s="35"/>
      <c r="TY162" s="35"/>
      <c r="TZ162" s="35"/>
      <c r="UA162" s="35"/>
      <c r="UB162" s="35"/>
      <c r="UC162" s="35"/>
      <c r="UD162" s="35"/>
      <c r="UE162" s="35"/>
      <c r="UF162" s="35"/>
      <c r="UG162" s="35"/>
      <c r="UH162" s="35"/>
      <c r="UI162" s="35"/>
      <c r="UJ162" s="35"/>
      <c r="UK162" s="35"/>
      <c r="UL162" s="35"/>
      <c r="UM162" s="35"/>
      <c r="UN162" s="35"/>
      <c r="UO162" s="35"/>
      <c r="UP162" s="35"/>
    </row>
    <row r="163" spans="1:562" s="36" customFormat="1" ht="244.5" customHeight="1" x14ac:dyDescent="1.75">
      <c r="A163" s="359"/>
      <c r="B163" s="306"/>
      <c r="C163" s="324"/>
      <c r="D163" s="361"/>
      <c r="E163" s="362"/>
      <c r="F163" s="362"/>
      <c r="G163" s="237"/>
      <c r="H163" s="237"/>
      <c r="I163" s="36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5"/>
      <c r="MO163" s="35"/>
      <c r="MP163" s="35"/>
      <c r="MQ163" s="35"/>
      <c r="MR163" s="35"/>
      <c r="MS163" s="35"/>
      <c r="MT163" s="35"/>
      <c r="MU163" s="35"/>
      <c r="MV163" s="35"/>
      <c r="MW163" s="35"/>
      <c r="MX163" s="35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5"/>
      <c r="NS163" s="35"/>
      <c r="NT163" s="35"/>
      <c r="NU163" s="35"/>
      <c r="NV163" s="35"/>
      <c r="NW163" s="35"/>
      <c r="NX163" s="35"/>
      <c r="NY163" s="35"/>
      <c r="NZ163" s="35"/>
      <c r="OA163" s="35"/>
      <c r="OB163" s="35"/>
      <c r="OC163" s="35"/>
      <c r="OD163" s="35"/>
      <c r="OE163" s="35"/>
      <c r="OF163" s="35"/>
      <c r="OG163" s="35"/>
      <c r="OH163" s="35"/>
      <c r="OI163" s="35"/>
      <c r="OJ163" s="35"/>
      <c r="OK163" s="35"/>
      <c r="OL163" s="35"/>
      <c r="OM163" s="35"/>
      <c r="ON163" s="35"/>
      <c r="OO163" s="35"/>
      <c r="OP163" s="35"/>
      <c r="OQ163" s="35"/>
      <c r="OR163" s="35"/>
      <c r="OS163" s="35"/>
      <c r="OT163" s="35"/>
      <c r="OU163" s="35"/>
      <c r="OV163" s="35"/>
      <c r="OW163" s="35"/>
      <c r="OX163" s="35"/>
      <c r="OY163" s="35"/>
      <c r="OZ163" s="35"/>
      <c r="PA163" s="35"/>
      <c r="PB163" s="35"/>
      <c r="PC163" s="35"/>
      <c r="PD163" s="35"/>
      <c r="PE163" s="35"/>
      <c r="PF163" s="35"/>
      <c r="PG163" s="35"/>
      <c r="PH163" s="35"/>
      <c r="PI163" s="35"/>
      <c r="PJ163" s="35"/>
      <c r="PK163" s="35"/>
      <c r="PL163" s="35"/>
      <c r="PM163" s="35"/>
      <c r="PN163" s="35"/>
      <c r="PO163" s="35"/>
      <c r="PP163" s="35"/>
      <c r="PQ163" s="35"/>
      <c r="PR163" s="35"/>
      <c r="PS163" s="35"/>
      <c r="PT163" s="35"/>
      <c r="PU163" s="35"/>
      <c r="PV163" s="35"/>
      <c r="PW163" s="35"/>
      <c r="PX163" s="35"/>
      <c r="PY163" s="35"/>
      <c r="PZ163" s="35"/>
      <c r="QA163" s="35"/>
      <c r="QB163" s="35"/>
      <c r="QC163" s="35"/>
      <c r="QD163" s="35"/>
      <c r="QE163" s="35"/>
      <c r="QF163" s="35"/>
      <c r="QG163" s="35"/>
      <c r="QH163" s="35"/>
      <c r="QI163" s="35"/>
      <c r="QJ163" s="35"/>
      <c r="QK163" s="35"/>
      <c r="QL163" s="35"/>
      <c r="QM163" s="35"/>
      <c r="QN163" s="35"/>
      <c r="QO163" s="35"/>
      <c r="QP163" s="35"/>
      <c r="QQ163" s="35"/>
      <c r="QR163" s="35"/>
      <c r="QS163" s="35"/>
      <c r="QT163" s="35"/>
      <c r="QU163" s="35"/>
      <c r="QV163" s="35"/>
      <c r="QW163" s="35"/>
      <c r="QX163" s="35"/>
      <c r="QY163" s="35"/>
      <c r="QZ163" s="35"/>
      <c r="RA163" s="35"/>
      <c r="RB163" s="35"/>
      <c r="RC163" s="35"/>
      <c r="RD163" s="35"/>
      <c r="RE163" s="35"/>
      <c r="RF163" s="35"/>
      <c r="RG163" s="35"/>
      <c r="RH163" s="35"/>
      <c r="RI163" s="35"/>
      <c r="RJ163" s="35"/>
      <c r="RK163" s="35"/>
      <c r="RL163" s="35"/>
      <c r="RM163" s="35"/>
      <c r="RN163" s="35"/>
      <c r="RO163" s="35"/>
      <c r="RP163" s="35"/>
      <c r="RQ163" s="35"/>
      <c r="RR163" s="35"/>
      <c r="RS163" s="35"/>
      <c r="RT163" s="35"/>
      <c r="RU163" s="35"/>
      <c r="RV163" s="35"/>
      <c r="RW163" s="35"/>
      <c r="RX163" s="35"/>
      <c r="RY163" s="35"/>
      <c r="RZ163" s="35"/>
      <c r="SA163" s="35"/>
      <c r="SB163" s="35"/>
      <c r="SC163" s="35"/>
      <c r="SD163" s="35"/>
      <c r="SE163" s="35"/>
      <c r="SF163" s="35"/>
      <c r="SG163" s="35"/>
      <c r="SH163" s="35"/>
      <c r="SI163" s="35"/>
      <c r="SJ163" s="35"/>
      <c r="SK163" s="35"/>
      <c r="SL163" s="35"/>
      <c r="SM163" s="35"/>
      <c r="SN163" s="35"/>
      <c r="SO163" s="35"/>
      <c r="SP163" s="35"/>
      <c r="SQ163" s="35"/>
      <c r="SR163" s="35"/>
      <c r="SS163" s="35"/>
      <c r="ST163" s="35"/>
      <c r="SU163" s="35"/>
      <c r="SV163" s="35"/>
      <c r="SW163" s="35"/>
      <c r="SX163" s="35"/>
      <c r="SY163" s="35"/>
      <c r="SZ163" s="35"/>
      <c r="TA163" s="35"/>
      <c r="TB163" s="35"/>
      <c r="TC163" s="35"/>
      <c r="TD163" s="35"/>
      <c r="TE163" s="35"/>
      <c r="TF163" s="35"/>
      <c r="TG163" s="35"/>
      <c r="TH163" s="35"/>
      <c r="TI163" s="35"/>
      <c r="TJ163" s="35"/>
      <c r="TK163" s="35"/>
      <c r="TL163" s="35"/>
      <c r="TM163" s="35"/>
      <c r="TN163" s="35"/>
      <c r="TO163" s="35"/>
      <c r="TP163" s="35"/>
      <c r="TQ163" s="35"/>
      <c r="TR163" s="35"/>
      <c r="TS163" s="35"/>
      <c r="TT163" s="35"/>
      <c r="TU163" s="35"/>
      <c r="TV163" s="35"/>
      <c r="TW163" s="35"/>
      <c r="TX163" s="35"/>
      <c r="TY163" s="35"/>
      <c r="TZ163" s="35"/>
      <c r="UA163" s="35"/>
      <c r="UB163" s="35"/>
      <c r="UC163" s="35"/>
      <c r="UD163" s="35"/>
      <c r="UE163" s="35"/>
      <c r="UF163" s="35"/>
      <c r="UG163" s="35"/>
      <c r="UH163" s="35"/>
      <c r="UI163" s="35"/>
      <c r="UJ163" s="35"/>
      <c r="UK163" s="35"/>
      <c r="UL163" s="35"/>
      <c r="UM163" s="35"/>
      <c r="UN163" s="35"/>
      <c r="UO163" s="35"/>
      <c r="UP163" s="35"/>
    </row>
    <row r="164" spans="1:562" s="36" customFormat="1" ht="303" customHeight="1" x14ac:dyDescent="1.75">
      <c r="A164" s="217" t="s">
        <v>101</v>
      </c>
      <c r="B164" s="217" t="s">
        <v>131</v>
      </c>
      <c r="C164" s="221"/>
      <c r="D164" s="215"/>
      <c r="E164" s="217" t="s">
        <v>56</v>
      </c>
      <c r="F164" s="217" t="s">
        <v>49</v>
      </c>
      <c r="G164" s="215" t="s">
        <v>134</v>
      </c>
      <c r="H164" s="215" t="s">
        <v>134</v>
      </c>
      <c r="I164" s="217" t="s">
        <v>64</v>
      </c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  <c r="OO164" s="35"/>
      <c r="OP164" s="35"/>
      <c r="OQ164" s="35"/>
      <c r="OR164" s="35"/>
      <c r="OS164" s="35"/>
      <c r="OT164" s="35"/>
      <c r="OU164" s="35"/>
      <c r="OV164" s="35"/>
      <c r="OW164" s="35"/>
      <c r="OX164" s="35"/>
      <c r="OY164" s="35"/>
      <c r="OZ164" s="35"/>
      <c r="PA164" s="35"/>
      <c r="PB164" s="35"/>
      <c r="PC164" s="35"/>
      <c r="PD164" s="35"/>
      <c r="PE164" s="35"/>
      <c r="PF164" s="35"/>
      <c r="PG164" s="35"/>
      <c r="PH164" s="35"/>
      <c r="PI164" s="35"/>
      <c r="PJ164" s="35"/>
      <c r="PK164" s="35"/>
      <c r="PL164" s="35"/>
      <c r="PM164" s="35"/>
      <c r="PN164" s="35"/>
      <c r="PO164" s="35"/>
      <c r="PP164" s="35"/>
      <c r="PQ164" s="35"/>
      <c r="PR164" s="35"/>
      <c r="PS164" s="35"/>
      <c r="PT164" s="35"/>
      <c r="PU164" s="35"/>
      <c r="PV164" s="35"/>
      <c r="PW164" s="35"/>
      <c r="PX164" s="35"/>
      <c r="PY164" s="35"/>
      <c r="PZ164" s="35"/>
      <c r="QA164" s="35"/>
      <c r="QB164" s="35"/>
      <c r="QC164" s="35"/>
      <c r="QD164" s="35"/>
      <c r="QE164" s="35"/>
      <c r="QF164" s="35"/>
      <c r="QG164" s="35"/>
      <c r="QH164" s="35"/>
      <c r="QI164" s="35"/>
      <c r="QJ164" s="35"/>
      <c r="QK164" s="35"/>
      <c r="QL164" s="35"/>
      <c r="QM164" s="35"/>
      <c r="QN164" s="35"/>
      <c r="QO164" s="35"/>
      <c r="QP164" s="35"/>
      <c r="QQ164" s="35"/>
      <c r="QR164" s="35"/>
      <c r="QS164" s="35"/>
      <c r="QT164" s="35"/>
      <c r="QU164" s="35"/>
      <c r="QV164" s="35"/>
      <c r="QW164" s="35"/>
      <c r="QX164" s="35"/>
      <c r="QY164" s="35"/>
      <c r="QZ164" s="35"/>
      <c r="RA164" s="35"/>
      <c r="RB164" s="35"/>
      <c r="RC164" s="35"/>
      <c r="RD164" s="35"/>
      <c r="RE164" s="35"/>
      <c r="RF164" s="35"/>
      <c r="RG164" s="35"/>
      <c r="RH164" s="35"/>
      <c r="RI164" s="35"/>
      <c r="RJ164" s="35"/>
      <c r="RK164" s="35"/>
      <c r="RL164" s="35"/>
      <c r="RM164" s="35"/>
      <c r="RN164" s="35"/>
      <c r="RO164" s="35"/>
      <c r="RP164" s="35"/>
      <c r="RQ164" s="35"/>
      <c r="RR164" s="35"/>
      <c r="RS164" s="35"/>
      <c r="RT164" s="35"/>
      <c r="RU164" s="35"/>
      <c r="RV164" s="35"/>
      <c r="RW164" s="35"/>
      <c r="RX164" s="35"/>
      <c r="RY164" s="35"/>
      <c r="RZ164" s="35"/>
      <c r="SA164" s="35"/>
      <c r="SB164" s="35"/>
      <c r="SC164" s="35"/>
      <c r="SD164" s="35"/>
      <c r="SE164" s="35"/>
      <c r="SF164" s="35"/>
      <c r="SG164" s="35"/>
      <c r="SH164" s="35"/>
      <c r="SI164" s="35"/>
      <c r="SJ164" s="35"/>
      <c r="SK164" s="35"/>
      <c r="SL164" s="35"/>
      <c r="SM164" s="35"/>
      <c r="SN164" s="35"/>
      <c r="SO164" s="35"/>
      <c r="SP164" s="35"/>
      <c r="SQ164" s="35"/>
      <c r="SR164" s="35"/>
      <c r="SS164" s="35"/>
      <c r="ST164" s="35"/>
      <c r="SU164" s="35"/>
      <c r="SV164" s="35"/>
      <c r="SW164" s="35"/>
      <c r="SX164" s="35"/>
      <c r="SY164" s="35"/>
      <c r="SZ164" s="35"/>
      <c r="TA164" s="35"/>
      <c r="TB164" s="35"/>
      <c r="TC164" s="35"/>
      <c r="TD164" s="35"/>
      <c r="TE164" s="35"/>
      <c r="TF164" s="35"/>
      <c r="TG164" s="35"/>
      <c r="TH164" s="35"/>
      <c r="TI164" s="35"/>
      <c r="TJ164" s="35"/>
      <c r="TK164" s="35"/>
      <c r="TL164" s="35"/>
      <c r="TM164" s="35"/>
      <c r="TN164" s="35"/>
      <c r="TO164" s="35"/>
      <c r="TP164" s="35"/>
      <c r="TQ164" s="35"/>
      <c r="TR164" s="35"/>
      <c r="TS164" s="35"/>
      <c r="TT164" s="35"/>
      <c r="TU164" s="35"/>
      <c r="TV164" s="35"/>
      <c r="TW164" s="35"/>
      <c r="TX164" s="35"/>
      <c r="TY164" s="35"/>
      <c r="TZ164" s="35"/>
      <c r="UA164" s="35"/>
      <c r="UB164" s="35"/>
      <c r="UC164" s="35"/>
      <c r="UD164" s="35"/>
      <c r="UE164" s="35"/>
      <c r="UF164" s="35"/>
      <c r="UG164" s="35"/>
      <c r="UH164" s="35"/>
      <c r="UI164" s="35"/>
      <c r="UJ164" s="35"/>
      <c r="UK164" s="35"/>
      <c r="UL164" s="35"/>
      <c r="UM164" s="35"/>
      <c r="UN164" s="35"/>
      <c r="UO164" s="35"/>
      <c r="UP164" s="35"/>
    </row>
    <row r="165" spans="1:562" s="36" customFormat="1" ht="123" customHeight="1" x14ac:dyDescent="1.75">
      <c r="A165" s="214"/>
      <c r="B165" s="214"/>
      <c r="C165" s="221"/>
      <c r="D165" s="212"/>
      <c r="E165" s="214"/>
      <c r="F165" s="214"/>
      <c r="G165" s="212"/>
      <c r="H165" s="212"/>
      <c r="I165" s="214" t="s">
        <v>24</v>
      </c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5"/>
      <c r="JL165" s="35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5"/>
      <c r="KJ165" s="35"/>
      <c r="KK165" s="35"/>
      <c r="KL165" s="35"/>
      <c r="KM165" s="35"/>
      <c r="KN165" s="35"/>
      <c r="KO165" s="35"/>
      <c r="KP165" s="35"/>
      <c r="KQ165" s="35"/>
      <c r="KR165" s="35"/>
      <c r="KS165" s="35"/>
      <c r="KT165" s="35"/>
      <c r="KU165" s="35"/>
      <c r="KV165" s="35"/>
      <c r="KW165" s="35"/>
      <c r="KX165" s="35"/>
      <c r="KY165" s="35"/>
      <c r="KZ165" s="35"/>
      <c r="LA165" s="35"/>
      <c r="LB165" s="35"/>
      <c r="LC165" s="35"/>
      <c r="LD165" s="35"/>
      <c r="LE165" s="35"/>
      <c r="LF165" s="35"/>
      <c r="LG165" s="35"/>
      <c r="LH165" s="35"/>
      <c r="LI165" s="35"/>
      <c r="LJ165" s="35"/>
      <c r="LK165" s="35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5"/>
      <c r="MO165" s="35"/>
      <c r="MP165" s="35"/>
      <c r="MQ165" s="35"/>
      <c r="MR165" s="35"/>
      <c r="MS165" s="35"/>
      <c r="MT165" s="35"/>
      <c r="MU165" s="35"/>
      <c r="MV165" s="35"/>
      <c r="MW165" s="35"/>
      <c r="MX165" s="35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5"/>
      <c r="NS165" s="35"/>
      <c r="NT165" s="35"/>
      <c r="NU165" s="35"/>
      <c r="NV165" s="35"/>
      <c r="NW165" s="35"/>
      <c r="NX165" s="35"/>
      <c r="NY165" s="35"/>
      <c r="NZ165" s="35"/>
      <c r="OA165" s="35"/>
      <c r="OB165" s="35"/>
      <c r="OC165" s="35"/>
      <c r="OD165" s="35"/>
      <c r="OE165" s="35"/>
      <c r="OF165" s="35"/>
      <c r="OG165" s="35"/>
      <c r="OH165" s="35"/>
      <c r="OI165" s="35"/>
      <c r="OJ165" s="35"/>
      <c r="OK165" s="35"/>
      <c r="OL165" s="35"/>
      <c r="OM165" s="35"/>
      <c r="ON165" s="35"/>
      <c r="OO165" s="35"/>
      <c r="OP165" s="35"/>
      <c r="OQ165" s="35"/>
      <c r="OR165" s="35"/>
      <c r="OS165" s="35"/>
      <c r="OT165" s="35"/>
      <c r="OU165" s="35"/>
      <c r="OV165" s="35"/>
      <c r="OW165" s="35"/>
      <c r="OX165" s="35"/>
      <c r="OY165" s="35"/>
      <c r="OZ165" s="35"/>
      <c r="PA165" s="35"/>
      <c r="PB165" s="35"/>
      <c r="PC165" s="35"/>
      <c r="PD165" s="35"/>
      <c r="PE165" s="35"/>
      <c r="PF165" s="35"/>
      <c r="PG165" s="35"/>
      <c r="PH165" s="35"/>
      <c r="PI165" s="35"/>
      <c r="PJ165" s="35"/>
      <c r="PK165" s="35"/>
      <c r="PL165" s="35"/>
      <c r="PM165" s="35"/>
      <c r="PN165" s="35"/>
      <c r="PO165" s="35"/>
      <c r="PP165" s="35"/>
      <c r="PQ165" s="35"/>
      <c r="PR165" s="35"/>
      <c r="PS165" s="35"/>
      <c r="PT165" s="35"/>
      <c r="PU165" s="35"/>
      <c r="PV165" s="35"/>
      <c r="PW165" s="35"/>
      <c r="PX165" s="35"/>
      <c r="PY165" s="35"/>
      <c r="PZ165" s="35"/>
      <c r="QA165" s="35"/>
      <c r="QB165" s="35"/>
      <c r="QC165" s="35"/>
      <c r="QD165" s="35"/>
      <c r="QE165" s="35"/>
      <c r="QF165" s="35"/>
      <c r="QG165" s="35"/>
      <c r="QH165" s="35"/>
      <c r="QI165" s="35"/>
      <c r="QJ165" s="35"/>
      <c r="QK165" s="35"/>
      <c r="QL165" s="35"/>
      <c r="QM165" s="35"/>
      <c r="QN165" s="35"/>
      <c r="QO165" s="35"/>
      <c r="QP165" s="35"/>
      <c r="QQ165" s="35"/>
      <c r="QR165" s="35"/>
      <c r="QS165" s="35"/>
      <c r="QT165" s="35"/>
      <c r="QU165" s="35"/>
      <c r="QV165" s="35"/>
      <c r="QW165" s="35"/>
      <c r="QX165" s="35"/>
      <c r="QY165" s="35"/>
      <c r="QZ165" s="35"/>
      <c r="RA165" s="35"/>
      <c r="RB165" s="35"/>
      <c r="RC165" s="35"/>
      <c r="RD165" s="35"/>
      <c r="RE165" s="35"/>
      <c r="RF165" s="35"/>
      <c r="RG165" s="35"/>
      <c r="RH165" s="35"/>
      <c r="RI165" s="35"/>
      <c r="RJ165" s="35"/>
      <c r="RK165" s="35"/>
      <c r="RL165" s="35"/>
      <c r="RM165" s="35"/>
      <c r="RN165" s="35"/>
      <c r="RO165" s="35"/>
      <c r="RP165" s="35"/>
      <c r="RQ165" s="35"/>
      <c r="RR165" s="35"/>
      <c r="RS165" s="35"/>
      <c r="RT165" s="35"/>
      <c r="RU165" s="35"/>
      <c r="RV165" s="35"/>
      <c r="RW165" s="35"/>
      <c r="RX165" s="35"/>
      <c r="RY165" s="35"/>
      <c r="RZ165" s="35"/>
      <c r="SA165" s="35"/>
      <c r="SB165" s="35"/>
      <c r="SC165" s="35"/>
      <c r="SD165" s="35"/>
      <c r="SE165" s="35"/>
      <c r="SF165" s="35"/>
      <c r="SG165" s="35"/>
      <c r="SH165" s="35"/>
      <c r="SI165" s="35"/>
      <c r="SJ165" s="35"/>
      <c r="SK165" s="35"/>
      <c r="SL165" s="35"/>
      <c r="SM165" s="35"/>
      <c r="SN165" s="35"/>
      <c r="SO165" s="35"/>
      <c r="SP165" s="35"/>
      <c r="SQ165" s="35"/>
      <c r="SR165" s="35"/>
      <c r="SS165" s="35"/>
      <c r="ST165" s="35"/>
      <c r="SU165" s="35"/>
      <c r="SV165" s="35"/>
      <c r="SW165" s="35"/>
      <c r="SX165" s="35"/>
      <c r="SY165" s="35"/>
      <c r="SZ165" s="35"/>
      <c r="TA165" s="35"/>
      <c r="TB165" s="35"/>
      <c r="TC165" s="35"/>
      <c r="TD165" s="35"/>
      <c r="TE165" s="35"/>
      <c r="TF165" s="35"/>
      <c r="TG165" s="35"/>
      <c r="TH165" s="35"/>
      <c r="TI165" s="35"/>
      <c r="TJ165" s="35"/>
      <c r="TK165" s="35"/>
      <c r="TL165" s="35"/>
      <c r="TM165" s="35"/>
      <c r="TN165" s="35"/>
      <c r="TO165" s="35"/>
      <c r="TP165" s="35"/>
      <c r="TQ165" s="35"/>
      <c r="TR165" s="35"/>
      <c r="TS165" s="35"/>
      <c r="TT165" s="35"/>
      <c r="TU165" s="35"/>
      <c r="TV165" s="35"/>
      <c r="TW165" s="35"/>
      <c r="TX165" s="35"/>
      <c r="TY165" s="35"/>
      <c r="TZ165" s="35"/>
      <c r="UA165" s="35"/>
      <c r="UB165" s="35"/>
      <c r="UC165" s="35"/>
      <c r="UD165" s="35"/>
      <c r="UE165" s="35"/>
      <c r="UF165" s="35"/>
      <c r="UG165" s="35"/>
      <c r="UH165" s="35"/>
      <c r="UI165" s="35"/>
      <c r="UJ165" s="35"/>
      <c r="UK165" s="35"/>
      <c r="UL165" s="35"/>
      <c r="UM165" s="35"/>
      <c r="UN165" s="35"/>
      <c r="UO165" s="35"/>
      <c r="UP165" s="35"/>
    </row>
    <row r="166" spans="1:562" s="36" customFormat="1" ht="136.5" customHeight="1" x14ac:dyDescent="1.75">
      <c r="A166" s="214"/>
      <c r="B166" s="214"/>
      <c r="C166" s="221"/>
      <c r="D166" s="212"/>
      <c r="E166" s="214"/>
      <c r="F166" s="214"/>
      <c r="G166" s="212"/>
      <c r="H166" s="212"/>
      <c r="I166" s="214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5"/>
      <c r="MO166" s="35"/>
      <c r="MP166" s="35"/>
      <c r="MQ166" s="35"/>
      <c r="MR166" s="35"/>
      <c r="MS166" s="35"/>
      <c r="MT166" s="35"/>
      <c r="MU166" s="35"/>
      <c r="MV166" s="35"/>
      <c r="MW166" s="35"/>
      <c r="MX166" s="35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5"/>
      <c r="NS166" s="35"/>
      <c r="NT166" s="35"/>
      <c r="NU166" s="35"/>
      <c r="NV166" s="35"/>
      <c r="NW166" s="35"/>
      <c r="NX166" s="35"/>
      <c r="NY166" s="35"/>
      <c r="NZ166" s="35"/>
      <c r="OA166" s="35"/>
      <c r="OB166" s="35"/>
      <c r="OC166" s="35"/>
      <c r="OD166" s="35"/>
      <c r="OE166" s="35"/>
      <c r="OF166" s="35"/>
      <c r="OG166" s="35"/>
      <c r="OH166" s="35"/>
      <c r="OI166" s="35"/>
      <c r="OJ166" s="35"/>
      <c r="OK166" s="35"/>
      <c r="OL166" s="35"/>
      <c r="OM166" s="35"/>
      <c r="ON166" s="35"/>
      <c r="OO166" s="35"/>
      <c r="OP166" s="35"/>
      <c r="OQ166" s="35"/>
      <c r="OR166" s="35"/>
      <c r="OS166" s="35"/>
      <c r="OT166" s="35"/>
      <c r="OU166" s="35"/>
      <c r="OV166" s="35"/>
      <c r="OW166" s="35"/>
      <c r="OX166" s="35"/>
      <c r="OY166" s="35"/>
      <c r="OZ166" s="35"/>
      <c r="PA166" s="35"/>
      <c r="PB166" s="35"/>
      <c r="PC166" s="35"/>
      <c r="PD166" s="35"/>
      <c r="PE166" s="35"/>
      <c r="PF166" s="35"/>
      <c r="PG166" s="35"/>
      <c r="PH166" s="35"/>
      <c r="PI166" s="35"/>
      <c r="PJ166" s="35"/>
      <c r="PK166" s="35"/>
      <c r="PL166" s="35"/>
      <c r="PM166" s="35"/>
      <c r="PN166" s="35"/>
      <c r="PO166" s="35"/>
      <c r="PP166" s="35"/>
      <c r="PQ166" s="35"/>
      <c r="PR166" s="35"/>
      <c r="PS166" s="35"/>
      <c r="PT166" s="35"/>
      <c r="PU166" s="35"/>
      <c r="PV166" s="35"/>
      <c r="PW166" s="35"/>
      <c r="PX166" s="35"/>
      <c r="PY166" s="35"/>
      <c r="PZ166" s="35"/>
      <c r="QA166" s="35"/>
      <c r="QB166" s="35"/>
      <c r="QC166" s="35"/>
      <c r="QD166" s="35"/>
      <c r="QE166" s="35"/>
      <c r="QF166" s="35"/>
      <c r="QG166" s="35"/>
      <c r="QH166" s="35"/>
      <c r="QI166" s="35"/>
      <c r="QJ166" s="35"/>
      <c r="QK166" s="35"/>
      <c r="QL166" s="35"/>
      <c r="QM166" s="35"/>
      <c r="QN166" s="35"/>
      <c r="QO166" s="35"/>
      <c r="QP166" s="35"/>
      <c r="QQ166" s="35"/>
      <c r="QR166" s="35"/>
      <c r="QS166" s="35"/>
      <c r="QT166" s="35"/>
      <c r="QU166" s="35"/>
      <c r="QV166" s="35"/>
      <c r="QW166" s="35"/>
      <c r="QX166" s="35"/>
      <c r="QY166" s="35"/>
      <c r="QZ166" s="35"/>
      <c r="RA166" s="35"/>
      <c r="RB166" s="35"/>
      <c r="RC166" s="35"/>
      <c r="RD166" s="35"/>
      <c r="RE166" s="35"/>
      <c r="RF166" s="35"/>
      <c r="RG166" s="35"/>
      <c r="RH166" s="35"/>
      <c r="RI166" s="35"/>
      <c r="RJ166" s="35"/>
      <c r="RK166" s="35"/>
      <c r="RL166" s="35"/>
      <c r="RM166" s="35"/>
      <c r="RN166" s="35"/>
      <c r="RO166" s="35"/>
      <c r="RP166" s="35"/>
      <c r="RQ166" s="35"/>
      <c r="RR166" s="35"/>
      <c r="RS166" s="35"/>
      <c r="RT166" s="35"/>
      <c r="RU166" s="35"/>
      <c r="RV166" s="35"/>
      <c r="RW166" s="35"/>
      <c r="RX166" s="35"/>
      <c r="RY166" s="35"/>
      <c r="RZ166" s="35"/>
      <c r="SA166" s="35"/>
      <c r="SB166" s="35"/>
      <c r="SC166" s="35"/>
      <c r="SD166" s="35"/>
      <c r="SE166" s="35"/>
      <c r="SF166" s="35"/>
      <c r="SG166" s="35"/>
      <c r="SH166" s="35"/>
      <c r="SI166" s="35"/>
      <c r="SJ166" s="35"/>
      <c r="SK166" s="35"/>
      <c r="SL166" s="35"/>
      <c r="SM166" s="35"/>
      <c r="SN166" s="35"/>
      <c r="SO166" s="35"/>
      <c r="SP166" s="35"/>
      <c r="SQ166" s="35"/>
      <c r="SR166" s="35"/>
      <c r="SS166" s="35"/>
      <c r="ST166" s="35"/>
      <c r="SU166" s="35"/>
      <c r="SV166" s="35"/>
      <c r="SW166" s="35"/>
      <c r="SX166" s="35"/>
      <c r="SY166" s="35"/>
      <c r="SZ166" s="35"/>
      <c r="TA166" s="35"/>
      <c r="TB166" s="35"/>
      <c r="TC166" s="35"/>
      <c r="TD166" s="35"/>
      <c r="TE166" s="35"/>
      <c r="TF166" s="35"/>
      <c r="TG166" s="35"/>
      <c r="TH166" s="35"/>
      <c r="TI166" s="35"/>
      <c r="TJ166" s="35"/>
      <c r="TK166" s="35"/>
      <c r="TL166" s="35"/>
      <c r="TM166" s="35"/>
      <c r="TN166" s="35"/>
      <c r="TO166" s="35"/>
      <c r="TP166" s="35"/>
      <c r="TQ166" s="35"/>
      <c r="TR166" s="35"/>
      <c r="TS166" s="35"/>
      <c r="TT166" s="35"/>
      <c r="TU166" s="35"/>
      <c r="TV166" s="35"/>
      <c r="TW166" s="35"/>
      <c r="TX166" s="35"/>
      <c r="TY166" s="35"/>
      <c r="TZ166" s="35"/>
      <c r="UA166" s="35"/>
      <c r="UB166" s="35"/>
      <c r="UC166" s="35"/>
      <c r="UD166" s="35"/>
      <c r="UE166" s="35"/>
      <c r="UF166" s="35"/>
      <c r="UG166" s="35"/>
      <c r="UH166" s="35"/>
      <c r="UI166" s="35"/>
      <c r="UJ166" s="35"/>
      <c r="UK166" s="35"/>
      <c r="UL166" s="35"/>
      <c r="UM166" s="35"/>
      <c r="UN166" s="35"/>
      <c r="UO166" s="35"/>
      <c r="UP166" s="35"/>
    </row>
    <row r="167" spans="1:562" s="36" customFormat="1" ht="409.6" customHeight="1" x14ac:dyDescent="1.75">
      <c r="A167" s="214"/>
      <c r="B167" s="214"/>
      <c r="C167" s="221"/>
      <c r="D167" s="212"/>
      <c r="E167" s="214"/>
      <c r="F167" s="214"/>
      <c r="G167" s="212"/>
      <c r="H167" s="212"/>
      <c r="I167" s="214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  <c r="OO167" s="35"/>
      <c r="OP167" s="35"/>
      <c r="OQ167" s="35"/>
      <c r="OR167" s="35"/>
      <c r="OS167" s="35"/>
      <c r="OT167" s="35"/>
      <c r="OU167" s="35"/>
      <c r="OV167" s="35"/>
      <c r="OW167" s="35"/>
      <c r="OX167" s="35"/>
      <c r="OY167" s="35"/>
      <c r="OZ167" s="35"/>
      <c r="PA167" s="35"/>
      <c r="PB167" s="35"/>
      <c r="PC167" s="35"/>
      <c r="PD167" s="35"/>
      <c r="PE167" s="35"/>
      <c r="PF167" s="35"/>
      <c r="PG167" s="35"/>
      <c r="PH167" s="35"/>
      <c r="PI167" s="35"/>
      <c r="PJ167" s="35"/>
      <c r="PK167" s="35"/>
      <c r="PL167" s="35"/>
      <c r="PM167" s="35"/>
      <c r="PN167" s="35"/>
      <c r="PO167" s="35"/>
      <c r="PP167" s="35"/>
      <c r="PQ167" s="35"/>
      <c r="PR167" s="35"/>
      <c r="PS167" s="35"/>
      <c r="PT167" s="35"/>
      <c r="PU167" s="35"/>
      <c r="PV167" s="35"/>
      <c r="PW167" s="35"/>
      <c r="PX167" s="35"/>
      <c r="PY167" s="35"/>
      <c r="PZ167" s="35"/>
      <c r="QA167" s="35"/>
      <c r="QB167" s="35"/>
      <c r="QC167" s="35"/>
      <c r="QD167" s="35"/>
      <c r="QE167" s="35"/>
      <c r="QF167" s="35"/>
      <c r="QG167" s="35"/>
      <c r="QH167" s="35"/>
      <c r="QI167" s="35"/>
      <c r="QJ167" s="35"/>
      <c r="QK167" s="35"/>
      <c r="QL167" s="35"/>
      <c r="QM167" s="35"/>
      <c r="QN167" s="35"/>
      <c r="QO167" s="35"/>
      <c r="QP167" s="35"/>
      <c r="QQ167" s="35"/>
      <c r="QR167" s="35"/>
      <c r="QS167" s="35"/>
      <c r="QT167" s="35"/>
      <c r="QU167" s="35"/>
      <c r="QV167" s="35"/>
      <c r="QW167" s="35"/>
      <c r="QX167" s="35"/>
      <c r="QY167" s="35"/>
      <c r="QZ167" s="35"/>
      <c r="RA167" s="35"/>
      <c r="RB167" s="35"/>
      <c r="RC167" s="35"/>
      <c r="RD167" s="35"/>
      <c r="RE167" s="35"/>
      <c r="RF167" s="35"/>
      <c r="RG167" s="35"/>
      <c r="RH167" s="35"/>
      <c r="RI167" s="35"/>
      <c r="RJ167" s="35"/>
      <c r="RK167" s="35"/>
      <c r="RL167" s="35"/>
      <c r="RM167" s="35"/>
      <c r="RN167" s="35"/>
      <c r="RO167" s="35"/>
      <c r="RP167" s="35"/>
      <c r="RQ167" s="35"/>
      <c r="RR167" s="35"/>
      <c r="RS167" s="35"/>
      <c r="RT167" s="35"/>
      <c r="RU167" s="35"/>
      <c r="RV167" s="35"/>
      <c r="RW167" s="35"/>
      <c r="RX167" s="35"/>
      <c r="RY167" s="35"/>
      <c r="RZ167" s="35"/>
      <c r="SA167" s="35"/>
      <c r="SB167" s="35"/>
      <c r="SC167" s="35"/>
      <c r="SD167" s="35"/>
      <c r="SE167" s="35"/>
      <c r="SF167" s="35"/>
      <c r="SG167" s="35"/>
      <c r="SH167" s="35"/>
      <c r="SI167" s="35"/>
      <c r="SJ167" s="35"/>
      <c r="SK167" s="35"/>
      <c r="SL167" s="35"/>
      <c r="SM167" s="35"/>
      <c r="SN167" s="35"/>
      <c r="SO167" s="35"/>
      <c r="SP167" s="35"/>
      <c r="SQ167" s="35"/>
      <c r="SR167" s="35"/>
      <c r="SS167" s="35"/>
      <c r="ST167" s="35"/>
      <c r="SU167" s="35"/>
      <c r="SV167" s="35"/>
      <c r="SW167" s="35"/>
      <c r="SX167" s="35"/>
      <c r="SY167" s="35"/>
      <c r="SZ167" s="35"/>
      <c r="TA167" s="35"/>
      <c r="TB167" s="35"/>
      <c r="TC167" s="35"/>
      <c r="TD167" s="35"/>
      <c r="TE167" s="35"/>
      <c r="TF167" s="35"/>
      <c r="TG167" s="35"/>
      <c r="TH167" s="35"/>
      <c r="TI167" s="35"/>
      <c r="TJ167" s="35"/>
      <c r="TK167" s="35"/>
      <c r="TL167" s="35"/>
      <c r="TM167" s="35"/>
      <c r="TN167" s="35"/>
      <c r="TO167" s="35"/>
      <c r="TP167" s="35"/>
      <c r="TQ167" s="35"/>
      <c r="TR167" s="35"/>
      <c r="TS167" s="35"/>
      <c r="TT167" s="35"/>
      <c r="TU167" s="35"/>
      <c r="TV167" s="35"/>
      <c r="TW167" s="35"/>
      <c r="TX167" s="35"/>
      <c r="TY167" s="35"/>
      <c r="TZ167" s="35"/>
      <c r="UA167" s="35"/>
      <c r="UB167" s="35"/>
      <c r="UC167" s="35"/>
      <c r="UD167" s="35"/>
      <c r="UE167" s="35"/>
      <c r="UF167" s="35"/>
      <c r="UG167" s="35"/>
      <c r="UH167" s="35"/>
      <c r="UI167" s="35"/>
      <c r="UJ167" s="35"/>
      <c r="UK167" s="35"/>
      <c r="UL167" s="35"/>
      <c r="UM167" s="35"/>
      <c r="UN167" s="35"/>
      <c r="UO167" s="35"/>
      <c r="UP167" s="35"/>
    </row>
    <row r="168" spans="1:562" s="36" customFormat="1" ht="409.6" customHeight="1" x14ac:dyDescent="1.75">
      <c r="A168" s="221"/>
      <c r="B168" s="221"/>
      <c r="C168" s="221"/>
      <c r="D168" s="223"/>
      <c r="E168" s="221"/>
      <c r="F168" s="221"/>
      <c r="G168" s="223"/>
      <c r="H168" s="223"/>
      <c r="I168" s="221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5"/>
      <c r="JL168" s="35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5"/>
      <c r="KJ168" s="35"/>
      <c r="KK168" s="35"/>
      <c r="KL168" s="35"/>
      <c r="KM168" s="35"/>
      <c r="KN168" s="35"/>
      <c r="KO168" s="35"/>
      <c r="KP168" s="35"/>
      <c r="KQ168" s="35"/>
      <c r="KR168" s="35"/>
      <c r="KS168" s="35"/>
      <c r="KT168" s="35"/>
      <c r="KU168" s="35"/>
      <c r="KV168" s="35"/>
      <c r="KW168" s="35"/>
      <c r="KX168" s="35"/>
      <c r="KY168" s="35"/>
      <c r="KZ168" s="35"/>
      <c r="LA168" s="35"/>
      <c r="LB168" s="35"/>
      <c r="LC168" s="35"/>
      <c r="LD168" s="35"/>
      <c r="LE168" s="35"/>
      <c r="LF168" s="35"/>
      <c r="LG168" s="35"/>
      <c r="LH168" s="35"/>
      <c r="LI168" s="35"/>
      <c r="LJ168" s="35"/>
      <c r="LK168" s="35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5"/>
      <c r="MO168" s="35"/>
      <c r="MP168" s="35"/>
      <c r="MQ168" s="35"/>
      <c r="MR168" s="35"/>
      <c r="MS168" s="35"/>
      <c r="MT168" s="35"/>
      <c r="MU168" s="35"/>
      <c r="MV168" s="35"/>
      <c r="MW168" s="35"/>
      <c r="MX168" s="35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5"/>
      <c r="NS168" s="35"/>
      <c r="NT168" s="35"/>
      <c r="NU168" s="35"/>
      <c r="NV168" s="35"/>
      <c r="NW168" s="35"/>
      <c r="NX168" s="35"/>
      <c r="NY168" s="35"/>
      <c r="NZ168" s="35"/>
      <c r="OA168" s="35"/>
      <c r="OB168" s="35"/>
      <c r="OC168" s="35"/>
      <c r="OD168" s="35"/>
      <c r="OE168" s="35"/>
      <c r="OF168" s="35"/>
      <c r="OG168" s="35"/>
      <c r="OH168" s="35"/>
      <c r="OI168" s="35"/>
      <c r="OJ168" s="35"/>
      <c r="OK168" s="35"/>
      <c r="OL168" s="35"/>
      <c r="OM168" s="35"/>
      <c r="ON168" s="35"/>
      <c r="OO168" s="35"/>
      <c r="OP168" s="35"/>
      <c r="OQ168" s="35"/>
      <c r="OR168" s="35"/>
      <c r="OS168" s="35"/>
      <c r="OT168" s="35"/>
      <c r="OU168" s="35"/>
      <c r="OV168" s="35"/>
      <c r="OW168" s="35"/>
      <c r="OX168" s="35"/>
      <c r="OY168" s="35"/>
      <c r="OZ168" s="35"/>
      <c r="PA168" s="35"/>
      <c r="PB168" s="35"/>
      <c r="PC168" s="35"/>
      <c r="PD168" s="35"/>
      <c r="PE168" s="35"/>
      <c r="PF168" s="35"/>
      <c r="PG168" s="35"/>
      <c r="PH168" s="35"/>
      <c r="PI168" s="35"/>
      <c r="PJ168" s="35"/>
      <c r="PK168" s="35"/>
      <c r="PL168" s="35"/>
      <c r="PM168" s="35"/>
      <c r="PN168" s="35"/>
      <c r="PO168" s="35"/>
      <c r="PP168" s="35"/>
      <c r="PQ168" s="35"/>
      <c r="PR168" s="35"/>
      <c r="PS168" s="35"/>
      <c r="PT168" s="35"/>
      <c r="PU168" s="35"/>
      <c r="PV168" s="35"/>
      <c r="PW168" s="35"/>
      <c r="PX168" s="35"/>
      <c r="PY168" s="35"/>
      <c r="PZ168" s="35"/>
      <c r="QA168" s="35"/>
      <c r="QB168" s="35"/>
      <c r="QC168" s="35"/>
      <c r="QD168" s="35"/>
      <c r="QE168" s="35"/>
      <c r="QF168" s="35"/>
      <c r="QG168" s="35"/>
      <c r="QH168" s="35"/>
      <c r="QI168" s="35"/>
      <c r="QJ168" s="35"/>
      <c r="QK168" s="35"/>
      <c r="QL168" s="35"/>
      <c r="QM168" s="35"/>
      <c r="QN168" s="35"/>
      <c r="QO168" s="35"/>
      <c r="QP168" s="35"/>
      <c r="QQ168" s="35"/>
      <c r="QR168" s="35"/>
      <c r="QS168" s="35"/>
      <c r="QT168" s="35"/>
      <c r="QU168" s="35"/>
      <c r="QV168" s="35"/>
      <c r="QW168" s="35"/>
      <c r="QX168" s="35"/>
      <c r="QY168" s="35"/>
      <c r="QZ168" s="35"/>
      <c r="RA168" s="35"/>
      <c r="RB168" s="35"/>
      <c r="RC168" s="35"/>
      <c r="RD168" s="35"/>
      <c r="RE168" s="35"/>
      <c r="RF168" s="35"/>
      <c r="RG168" s="35"/>
      <c r="RH168" s="35"/>
      <c r="RI168" s="35"/>
      <c r="RJ168" s="35"/>
      <c r="RK168" s="35"/>
      <c r="RL168" s="35"/>
      <c r="RM168" s="35"/>
      <c r="RN168" s="35"/>
      <c r="RO168" s="35"/>
      <c r="RP168" s="35"/>
      <c r="RQ168" s="35"/>
      <c r="RR168" s="35"/>
      <c r="RS168" s="35"/>
      <c r="RT168" s="35"/>
      <c r="RU168" s="35"/>
      <c r="RV168" s="35"/>
      <c r="RW168" s="35"/>
      <c r="RX168" s="35"/>
      <c r="RY168" s="35"/>
      <c r="RZ168" s="35"/>
      <c r="SA168" s="35"/>
      <c r="SB168" s="35"/>
      <c r="SC168" s="35"/>
      <c r="SD168" s="35"/>
      <c r="SE168" s="35"/>
      <c r="SF168" s="35"/>
      <c r="SG168" s="35"/>
      <c r="SH168" s="35"/>
      <c r="SI168" s="35"/>
      <c r="SJ168" s="35"/>
      <c r="SK168" s="35"/>
      <c r="SL168" s="35"/>
      <c r="SM168" s="35"/>
      <c r="SN168" s="35"/>
      <c r="SO168" s="35"/>
      <c r="SP168" s="35"/>
      <c r="SQ168" s="35"/>
      <c r="SR168" s="35"/>
      <c r="SS168" s="35"/>
      <c r="ST168" s="35"/>
      <c r="SU168" s="35"/>
      <c r="SV168" s="35"/>
      <c r="SW168" s="35"/>
      <c r="SX168" s="35"/>
      <c r="SY168" s="35"/>
      <c r="SZ168" s="35"/>
      <c r="TA168" s="35"/>
      <c r="TB168" s="35"/>
      <c r="TC168" s="35"/>
      <c r="TD168" s="35"/>
      <c r="TE168" s="35"/>
      <c r="TF168" s="35"/>
      <c r="TG168" s="35"/>
      <c r="TH168" s="35"/>
      <c r="TI168" s="35"/>
      <c r="TJ168" s="35"/>
      <c r="TK168" s="35"/>
      <c r="TL168" s="35"/>
      <c r="TM168" s="35"/>
      <c r="TN168" s="35"/>
      <c r="TO168" s="35"/>
      <c r="TP168" s="35"/>
      <c r="TQ168" s="35"/>
      <c r="TR168" s="35"/>
      <c r="TS168" s="35"/>
      <c r="TT168" s="35"/>
      <c r="TU168" s="35"/>
      <c r="TV168" s="35"/>
      <c r="TW168" s="35"/>
      <c r="TX168" s="35"/>
      <c r="TY168" s="35"/>
      <c r="TZ168" s="35"/>
      <c r="UA168" s="35"/>
      <c r="UB168" s="35"/>
      <c r="UC168" s="35"/>
      <c r="UD168" s="35"/>
      <c r="UE168" s="35"/>
      <c r="UF168" s="35"/>
      <c r="UG168" s="35"/>
      <c r="UH168" s="35"/>
      <c r="UI168" s="35"/>
      <c r="UJ168" s="35"/>
      <c r="UK168" s="35"/>
      <c r="UL168" s="35"/>
      <c r="UM168" s="35"/>
      <c r="UN168" s="35"/>
      <c r="UO168" s="35"/>
      <c r="UP168" s="35"/>
    </row>
    <row r="169" spans="1:562" s="36" customFormat="1" ht="195" customHeight="1" x14ac:dyDescent="1.75">
      <c r="A169" s="221"/>
      <c r="B169" s="221"/>
      <c r="C169" s="221"/>
      <c r="D169" s="223"/>
      <c r="E169" s="221"/>
      <c r="F169" s="221"/>
      <c r="G169" s="223"/>
      <c r="H169" s="223"/>
      <c r="I169" s="221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5"/>
      <c r="JL169" s="35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5"/>
      <c r="KJ169" s="35"/>
      <c r="KK169" s="35"/>
      <c r="KL169" s="35"/>
      <c r="KM169" s="35"/>
      <c r="KN169" s="35"/>
      <c r="KO169" s="35"/>
      <c r="KP169" s="35"/>
      <c r="KQ169" s="35"/>
      <c r="KR169" s="35"/>
      <c r="KS169" s="35"/>
      <c r="KT169" s="35"/>
      <c r="KU169" s="35"/>
      <c r="KV169" s="35"/>
      <c r="KW169" s="35"/>
      <c r="KX169" s="35"/>
      <c r="KY169" s="35"/>
      <c r="KZ169" s="35"/>
      <c r="LA169" s="35"/>
      <c r="LB169" s="35"/>
      <c r="LC169" s="35"/>
      <c r="LD169" s="35"/>
      <c r="LE169" s="35"/>
      <c r="LF169" s="35"/>
      <c r="LG169" s="35"/>
      <c r="LH169" s="35"/>
      <c r="LI169" s="35"/>
      <c r="LJ169" s="35"/>
      <c r="LK169" s="35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5"/>
      <c r="MO169" s="35"/>
      <c r="MP169" s="35"/>
      <c r="MQ169" s="35"/>
      <c r="MR169" s="35"/>
      <c r="MS169" s="35"/>
      <c r="MT169" s="35"/>
      <c r="MU169" s="35"/>
      <c r="MV169" s="35"/>
      <c r="MW169" s="35"/>
      <c r="MX169" s="35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5"/>
      <c r="NS169" s="35"/>
      <c r="NT169" s="35"/>
      <c r="NU169" s="35"/>
      <c r="NV169" s="35"/>
      <c r="NW169" s="35"/>
      <c r="NX169" s="35"/>
      <c r="NY169" s="35"/>
      <c r="NZ169" s="35"/>
      <c r="OA169" s="35"/>
      <c r="OB169" s="35"/>
      <c r="OC169" s="35"/>
      <c r="OD169" s="35"/>
      <c r="OE169" s="35"/>
      <c r="OF169" s="35"/>
      <c r="OG169" s="35"/>
      <c r="OH169" s="35"/>
      <c r="OI169" s="35"/>
      <c r="OJ169" s="35"/>
      <c r="OK169" s="35"/>
      <c r="OL169" s="35"/>
      <c r="OM169" s="35"/>
      <c r="ON169" s="35"/>
      <c r="OO169" s="35"/>
      <c r="OP169" s="35"/>
      <c r="OQ169" s="35"/>
      <c r="OR169" s="35"/>
      <c r="OS169" s="35"/>
      <c r="OT169" s="35"/>
      <c r="OU169" s="35"/>
      <c r="OV169" s="35"/>
      <c r="OW169" s="35"/>
      <c r="OX169" s="35"/>
      <c r="OY169" s="35"/>
      <c r="OZ169" s="35"/>
      <c r="PA169" s="35"/>
      <c r="PB169" s="35"/>
      <c r="PC169" s="35"/>
      <c r="PD169" s="35"/>
      <c r="PE169" s="35"/>
      <c r="PF169" s="35"/>
      <c r="PG169" s="35"/>
      <c r="PH169" s="35"/>
      <c r="PI169" s="35"/>
      <c r="PJ169" s="35"/>
      <c r="PK169" s="35"/>
      <c r="PL169" s="35"/>
      <c r="PM169" s="35"/>
      <c r="PN169" s="35"/>
      <c r="PO169" s="35"/>
      <c r="PP169" s="35"/>
      <c r="PQ169" s="35"/>
      <c r="PR169" s="35"/>
      <c r="PS169" s="35"/>
      <c r="PT169" s="35"/>
      <c r="PU169" s="35"/>
      <c r="PV169" s="35"/>
      <c r="PW169" s="35"/>
      <c r="PX169" s="35"/>
      <c r="PY169" s="35"/>
      <c r="PZ169" s="35"/>
      <c r="QA169" s="35"/>
      <c r="QB169" s="35"/>
      <c r="QC169" s="35"/>
      <c r="QD169" s="35"/>
      <c r="QE169" s="35"/>
      <c r="QF169" s="35"/>
      <c r="QG169" s="35"/>
      <c r="QH169" s="35"/>
      <c r="QI169" s="35"/>
      <c r="QJ169" s="35"/>
      <c r="QK169" s="35"/>
      <c r="QL169" s="35"/>
      <c r="QM169" s="35"/>
      <c r="QN169" s="35"/>
      <c r="QO169" s="35"/>
      <c r="QP169" s="35"/>
      <c r="QQ169" s="35"/>
      <c r="QR169" s="35"/>
      <c r="QS169" s="35"/>
      <c r="QT169" s="35"/>
      <c r="QU169" s="35"/>
      <c r="QV169" s="35"/>
      <c r="QW169" s="35"/>
      <c r="QX169" s="35"/>
      <c r="QY169" s="35"/>
      <c r="QZ169" s="35"/>
      <c r="RA169" s="35"/>
      <c r="RB169" s="35"/>
      <c r="RC169" s="35"/>
      <c r="RD169" s="35"/>
      <c r="RE169" s="35"/>
      <c r="RF169" s="35"/>
      <c r="RG169" s="35"/>
      <c r="RH169" s="35"/>
      <c r="RI169" s="35"/>
      <c r="RJ169" s="35"/>
      <c r="RK169" s="35"/>
      <c r="RL169" s="35"/>
      <c r="RM169" s="35"/>
      <c r="RN169" s="35"/>
      <c r="RO169" s="35"/>
      <c r="RP169" s="35"/>
      <c r="RQ169" s="35"/>
      <c r="RR169" s="35"/>
      <c r="RS169" s="35"/>
      <c r="RT169" s="35"/>
      <c r="RU169" s="35"/>
      <c r="RV169" s="35"/>
      <c r="RW169" s="35"/>
      <c r="RX169" s="35"/>
      <c r="RY169" s="35"/>
      <c r="RZ169" s="35"/>
      <c r="SA169" s="35"/>
      <c r="SB169" s="35"/>
      <c r="SC169" s="35"/>
      <c r="SD169" s="35"/>
      <c r="SE169" s="35"/>
      <c r="SF169" s="35"/>
      <c r="SG169" s="35"/>
      <c r="SH169" s="35"/>
      <c r="SI169" s="35"/>
      <c r="SJ169" s="35"/>
      <c r="SK169" s="35"/>
      <c r="SL169" s="35"/>
      <c r="SM169" s="35"/>
      <c r="SN169" s="35"/>
      <c r="SO169" s="35"/>
      <c r="SP169" s="35"/>
      <c r="SQ169" s="35"/>
      <c r="SR169" s="35"/>
      <c r="SS169" s="35"/>
      <c r="ST169" s="35"/>
      <c r="SU169" s="35"/>
      <c r="SV169" s="35"/>
      <c r="SW169" s="35"/>
      <c r="SX169" s="35"/>
      <c r="SY169" s="35"/>
      <c r="SZ169" s="35"/>
      <c r="TA169" s="35"/>
      <c r="TB169" s="35"/>
      <c r="TC169" s="35"/>
      <c r="TD169" s="35"/>
      <c r="TE169" s="35"/>
      <c r="TF169" s="35"/>
      <c r="TG169" s="35"/>
      <c r="TH169" s="35"/>
      <c r="TI169" s="35"/>
      <c r="TJ169" s="35"/>
      <c r="TK169" s="35"/>
      <c r="TL169" s="35"/>
      <c r="TM169" s="35"/>
      <c r="TN169" s="35"/>
      <c r="TO169" s="35"/>
      <c r="TP169" s="35"/>
      <c r="TQ169" s="35"/>
      <c r="TR169" s="35"/>
      <c r="TS169" s="35"/>
      <c r="TT169" s="35"/>
      <c r="TU169" s="35"/>
      <c r="TV169" s="35"/>
      <c r="TW169" s="35"/>
      <c r="TX169" s="35"/>
      <c r="TY169" s="35"/>
      <c r="TZ169" s="35"/>
      <c r="UA169" s="35"/>
      <c r="UB169" s="35"/>
      <c r="UC169" s="35"/>
      <c r="UD169" s="35"/>
      <c r="UE169" s="35"/>
      <c r="UF169" s="35"/>
      <c r="UG169" s="35"/>
      <c r="UH169" s="35"/>
      <c r="UI169" s="35"/>
      <c r="UJ169" s="35"/>
      <c r="UK169" s="35"/>
      <c r="UL169" s="35"/>
      <c r="UM169" s="35"/>
      <c r="UN169" s="35"/>
      <c r="UO169" s="35"/>
      <c r="UP169" s="35"/>
    </row>
    <row r="170" spans="1:562" s="36" customFormat="1" ht="131.25" x14ac:dyDescent="1.75">
      <c r="A170" s="50"/>
      <c r="B170" s="50"/>
      <c r="C170" s="50"/>
      <c r="D170" s="77"/>
      <c r="E170" s="224">
        <v>10</v>
      </c>
      <c r="F170" s="224"/>
      <c r="G170" s="99"/>
      <c r="H170" s="99"/>
      <c r="I170" s="100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5"/>
      <c r="JL170" s="35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5"/>
      <c r="KJ170" s="35"/>
      <c r="KK170" s="35"/>
      <c r="KL170" s="35"/>
      <c r="KM170" s="35"/>
      <c r="KN170" s="35"/>
      <c r="KO170" s="35"/>
      <c r="KP170" s="35"/>
      <c r="KQ170" s="35"/>
      <c r="KR170" s="35"/>
      <c r="KS170" s="35"/>
      <c r="KT170" s="35"/>
      <c r="KU170" s="35"/>
      <c r="KV170" s="35"/>
      <c r="KW170" s="35"/>
      <c r="KX170" s="35"/>
      <c r="KY170" s="35"/>
      <c r="KZ170" s="35"/>
      <c r="LA170" s="35"/>
      <c r="LB170" s="35"/>
      <c r="LC170" s="35"/>
      <c r="LD170" s="35"/>
      <c r="LE170" s="35"/>
      <c r="LF170" s="35"/>
      <c r="LG170" s="35"/>
      <c r="LH170" s="35"/>
      <c r="LI170" s="35"/>
      <c r="LJ170" s="35"/>
      <c r="LK170" s="35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5"/>
      <c r="MO170" s="35"/>
      <c r="MP170" s="35"/>
      <c r="MQ170" s="35"/>
      <c r="MR170" s="35"/>
      <c r="MS170" s="35"/>
      <c r="MT170" s="35"/>
      <c r="MU170" s="35"/>
      <c r="MV170" s="35"/>
      <c r="MW170" s="35"/>
      <c r="MX170" s="35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5"/>
      <c r="NS170" s="35"/>
      <c r="NT170" s="35"/>
      <c r="NU170" s="35"/>
      <c r="NV170" s="35"/>
      <c r="NW170" s="35"/>
      <c r="NX170" s="35"/>
      <c r="NY170" s="35"/>
      <c r="NZ170" s="35"/>
      <c r="OA170" s="35"/>
      <c r="OB170" s="35"/>
      <c r="OC170" s="35"/>
      <c r="OD170" s="35"/>
      <c r="OE170" s="35"/>
      <c r="OF170" s="35"/>
      <c r="OG170" s="35"/>
      <c r="OH170" s="35"/>
      <c r="OI170" s="35"/>
      <c r="OJ170" s="35"/>
      <c r="OK170" s="35"/>
      <c r="OL170" s="35"/>
      <c r="OM170" s="35"/>
      <c r="ON170" s="35"/>
      <c r="OO170" s="35"/>
      <c r="OP170" s="35"/>
      <c r="OQ170" s="35"/>
      <c r="OR170" s="35"/>
      <c r="OS170" s="35"/>
      <c r="OT170" s="35"/>
      <c r="OU170" s="35"/>
      <c r="OV170" s="35"/>
      <c r="OW170" s="35"/>
      <c r="OX170" s="35"/>
      <c r="OY170" s="35"/>
      <c r="OZ170" s="35"/>
      <c r="PA170" s="35"/>
      <c r="PB170" s="35"/>
      <c r="PC170" s="35"/>
      <c r="PD170" s="35"/>
      <c r="PE170" s="35"/>
      <c r="PF170" s="35"/>
      <c r="PG170" s="35"/>
      <c r="PH170" s="35"/>
      <c r="PI170" s="35"/>
      <c r="PJ170" s="35"/>
      <c r="PK170" s="35"/>
      <c r="PL170" s="35"/>
      <c r="PM170" s="35"/>
      <c r="PN170" s="35"/>
      <c r="PO170" s="35"/>
      <c r="PP170" s="35"/>
      <c r="PQ170" s="35"/>
      <c r="PR170" s="35"/>
      <c r="PS170" s="35"/>
      <c r="PT170" s="35"/>
      <c r="PU170" s="35"/>
      <c r="PV170" s="35"/>
      <c r="PW170" s="35"/>
      <c r="PX170" s="35"/>
      <c r="PY170" s="35"/>
      <c r="PZ170" s="35"/>
      <c r="QA170" s="35"/>
      <c r="QB170" s="35"/>
      <c r="QC170" s="35"/>
      <c r="QD170" s="35"/>
      <c r="QE170" s="35"/>
      <c r="QF170" s="35"/>
      <c r="QG170" s="35"/>
      <c r="QH170" s="35"/>
      <c r="QI170" s="35"/>
      <c r="QJ170" s="35"/>
      <c r="QK170" s="35"/>
      <c r="QL170" s="35"/>
      <c r="QM170" s="35"/>
      <c r="QN170" s="35"/>
      <c r="QO170" s="35"/>
      <c r="QP170" s="35"/>
      <c r="QQ170" s="35"/>
      <c r="QR170" s="35"/>
      <c r="QS170" s="35"/>
      <c r="QT170" s="35"/>
      <c r="QU170" s="35"/>
      <c r="QV170" s="35"/>
      <c r="QW170" s="35"/>
      <c r="QX170" s="35"/>
      <c r="QY170" s="35"/>
      <c r="QZ170" s="35"/>
      <c r="RA170" s="35"/>
      <c r="RB170" s="35"/>
      <c r="RC170" s="35"/>
      <c r="RD170" s="35"/>
      <c r="RE170" s="35"/>
      <c r="RF170" s="35"/>
      <c r="RG170" s="35"/>
      <c r="RH170" s="35"/>
      <c r="RI170" s="35"/>
      <c r="RJ170" s="35"/>
      <c r="RK170" s="35"/>
      <c r="RL170" s="35"/>
      <c r="RM170" s="35"/>
      <c r="RN170" s="35"/>
      <c r="RO170" s="35"/>
      <c r="RP170" s="35"/>
      <c r="RQ170" s="35"/>
      <c r="RR170" s="35"/>
      <c r="RS170" s="35"/>
      <c r="RT170" s="35"/>
      <c r="RU170" s="35"/>
      <c r="RV170" s="35"/>
      <c r="RW170" s="35"/>
      <c r="RX170" s="35"/>
      <c r="RY170" s="35"/>
      <c r="RZ170" s="35"/>
      <c r="SA170" s="35"/>
      <c r="SB170" s="35"/>
      <c r="SC170" s="35"/>
      <c r="SD170" s="35"/>
      <c r="SE170" s="35"/>
      <c r="SF170" s="35"/>
      <c r="SG170" s="35"/>
      <c r="SH170" s="35"/>
      <c r="SI170" s="35"/>
      <c r="SJ170" s="35"/>
      <c r="SK170" s="35"/>
      <c r="SL170" s="35"/>
      <c r="SM170" s="35"/>
      <c r="SN170" s="35"/>
      <c r="SO170" s="35"/>
      <c r="SP170" s="35"/>
      <c r="SQ170" s="35"/>
      <c r="SR170" s="35"/>
      <c r="SS170" s="35"/>
      <c r="ST170" s="35"/>
      <c r="SU170" s="35"/>
      <c r="SV170" s="35"/>
      <c r="SW170" s="35"/>
      <c r="SX170" s="35"/>
      <c r="SY170" s="35"/>
      <c r="SZ170" s="35"/>
      <c r="TA170" s="35"/>
      <c r="TB170" s="35"/>
      <c r="TC170" s="35"/>
      <c r="TD170" s="35"/>
      <c r="TE170" s="35"/>
      <c r="TF170" s="35"/>
      <c r="TG170" s="35"/>
      <c r="TH170" s="35"/>
      <c r="TI170" s="35"/>
      <c r="TJ170" s="35"/>
      <c r="TK170" s="35"/>
      <c r="TL170" s="35"/>
      <c r="TM170" s="35"/>
      <c r="TN170" s="35"/>
      <c r="TO170" s="35"/>
      <c r="TP170" s="35"/>
      <c r="TQ170" s="35"/>
      <c r="TR170" s="35"/>
      <c r="TS170" s="35"/>
      <c r="TT170" s="35"/>
      <c r="TU170" s="35"/>
      <c r="TV170" s="35"/>
      <c r="TW170" s="35"/>
      <c r="TX170" s="35"/>
      <c r="TY170" s="35"/>
      <c r="TZ170" s="35"/>
      <c r="UA170" s="35"/>
      <c r="UB170" s="35"/>
      <c r="UC170" s="35"/>
      <c r="UD170" s="35"/>
      <c r="UE170" s="35"/>
      <c r="UF170" s="35"/>
      <c r="UG170" s="35"/>
      <c r="UH170" s="35"/>
      <c r="UI170" s="35"/>
      <c r="UJ170" s="35"/>
      <c r="UK170" s="35"/>
      <c r="UL170" s="35"/>
      <c r="UM170" s="35"/>
      <c r="UN170" s="35"/>
      <c r="UO170" s="35"/>
      <c r="UP170" s="35"/>
    </row>
    <row r="171" spans="1:562" s="36" customFormat="1" ht="238.5" customHeight="1" x14ac:dyDescent="1.9">
      <c r="A171" s="50"/>
      <c r="B171" s="50"/>
      <c r="C171" s="50"/>
      <c r="D171" s="77"/>
      <c r="E171" s="52"/>
      <c r="F171" s="52"/>
      <c r="G171" s="266" t="s">
        <v>116</v>
      </c>
      <c r="H171" s="266"/>
      <c r="I171" s="266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5"/>
      <c r="JL171" s="35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5"/>
      <c r="KJ171" s="35"/>
      <c r="KK171" s="35"/>
      <c r="KL171" s="35"/>
      <c r="KM171" s="35"/>
      <c r="KN171" s="35"/>
      <c r="KO171" s="35"/>
      <c r="KP171" s="35"/>
      <c r="KQ171" s="35"/>
      <c r="KR171" s="35"/>
      <c r="KS171" s="35"/>
      <c r="KT171" s="35"/>
      <c r="KU171" s="35"/>
      <c r="KV171" s="35"/>
      <c r="KW171" s="35"/>
      <c r="KX171" s="35"/>
      <c r="KY171" s="35"/>
      <c r="KZ171" s="35"/>
      <c r="LA171" s="35"/>
      <c r="LB171" s="35"/>
      <c r="LC171" s="35"/>
      <c r="LD171" s="35"/>
      <c r="LE171" s="35"/>
      <c r="LF171" s="35"/>
      <c r="LG171" s="35"/>
      <c r="LH171" s="35"/>
      <c r="LI171" s="35"/>
      <c r="LJ171" s="35"/>
      <c r="LK171" s="35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5"/>
      <c r="MO171" s="35"/>
      <c r="MP171" s="35"/>
      <c r="MQ171" s="35"/>
      <c r="MR171" s="35"/>
      <c r="MS171" s="35"/>
      <c r="MT171" s="35"/>
      <c r="MU171" s="35"/>
      <c r="MV171" s="35"/>
      <c r="MW171" s="35"/>
      <c r="MX171" s="35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5"/>
      <c r="NS171" s="35"/>
      <c r="NT171" s="35"/>
      <c r="NU171" s="35"/>
      <c r="NV171" s="35"/>
      <c r="NW171" s="35"/>
      <c r="NX171" s="35"/>
      <c r="NY171" s="35"/>
      <c r="NZ171" s="35"/>
      <c r="OA171" s="35"/>
      <c r="OB171" s="35"/>
      <c r="OC171" s="35"/>
      <c r="OD171" s="35"/>
      <c r="OE171" s="35"/>
      <c r="OF171" s="35"/>
      <c r="OG171" s="35"/>
      <c r="OH171" s="35"/>
      <c r="OI171" s="35"/>
      <c r="OJ171" s="35"/>
      <c r="OK171" s="35"/>
      <c r="OL171" s="35"/>
      <c r="OM171" s="35"/>
      <c r="ON171" s="35"/>
      <c r="OO171" s="35"/>
      <c r="OP171" s="35"/>
      <c r="OQ171" s="35"/>
      <c r="OR171" s="35"/>
      <c r="OS171" s="35"/>
      <c r="OT171" s="35"/>
      <c r="OU171" s="35"/>
      <c r="OV171" s="35"/>
      <c r="OW171" s="35"/>
      <c r="OX171" s="35"/>
      <c r="OY171" s="35"/>
      <c r="OZ171" s="35"/>
      <c r="PA171" s="35"/>
      <c r="PB171" s="35"/>
      <c r="PC171" s="35"/>
      <c r="PD171" s="35"/>
      <c r="PE171" s="35"/>
      <c r="PF171" s="35"/>
      <c r="PG171" s="35"/>
      <c r="PH171" s="35"/>
      <c r="PI171" s="35"/>
      <c r="PJ171" s="35"/>
      <c r="PK171" s="35"/>
      <c r="PL171" s="35"/>
      <c r="PM171" s="35"/>
      <c r="PN171" s="35"/>
      <c r="PO171" s="35"/>
      <c r="PP171" s="35"/>
      <c r="PQ171" s="35"/>
      <c r="PR171" s="35"/>
      <c r="PS171" s="35"/>
      <c r="PT171" s="35"/>
      <c r="PU171" s="35"/>
      <c r="PV171" s="35"/>
      <c r="PW171" s="35"/>
      <c r="PX171" s="35"/>
      <c r="PY171" s="35"/>
      <c r="PZ171" s="35"/>
      <c r="QA171" s="35"/>
      <c r="QB171" s="35"/>
      <c r="QC171" s="35"/>
      <c r="QD171" s="35"/>
      <c r="QE171" s="35"/>
      <c r="QF171" s="35"/>
      <c r="QG171" s="35"/>
      <c r="QH171" s="35"/>
      <c r="QI171" s="35"/>
      <c r="QJ171" s="35"/>
      <c r="QK171" s="35"/>
      <c r="QL171" s="35"/>
      <c r="QM171" s="35"/>
      <c r="QN171" s="35"/>
      <c r="QO171" s="35"/>
      <c r="QP171" s="35"/>
      <c r="QQ171" s="35"/>
      <c r="QR171" s="35"/>
      <c r="QS171" s="35"/>
      <c r="QT171" s="35"/>
      <c r="QU171" s="35"/>
      <c r="QV171" s="35"/>
      <c r="QW171" s="35"/>
      <c r="QX171" s="35"/>
      <c r="QY171" s="35"/>
      <c r="QZ171" s="35"/>
      <c r="RA171" s="35"/>
      <c r="RB171" s="35"/>
      <c r="RC171" s="35"/>
      <c r="RD171" s="35"/>
      <c r="RE171" s="35"/>
      <c r="RF171" s="35"/>
      <c r="RG171" s="35"/>
      <c r="RH171" s="35"/>
      <c r="RI171" s="35"/>
      <c r="RJ171" s="35"/>
      <c r="RK171" s="35"/>
      <c r="RL171" s="35"/>
      <c r="RM171" s="35"/>
      <c r="RN171" s="35"/>
      <c r="RO171" s="35"/>
      <c r="RP171" s="35"/>
      <c r="RQ171" s="35"/>
      <c r="RR171" s="35"/>
      <c r="RS171" s="35"/>
      <c r="RT171" s="35"/>
      <c r="RU171" s="35"/>
      <c r="RV171" s="35"/>
      <c r="RW171" s="35"/>
      <c r="RX171" s="35"/>
      <c r="RY171" s="35"/>
      <c r="RZ171" s="35"/>
      <c r="SA171" s="35"/>
      <c r="SB171" s="35"/>
      <c r="SC171" s="35"/>
      <c r="SD171" s="35"/>
      <c r="SE171" s="35"/>
      <c r="SF171" s="35"/>
      <c r="SG171" s="35"/>
      <c r="SH171" s="35"/>
      <c r="SI171" s="35"/>
      <c r="SJ171" s="35"/>
      <c r="SK171" s="35"/>
      <c r="SL171" s="35"/>
      <c r="SM171" s="35"/>
      <c r="SN171" s="35"/>
      <c r="SO171" s="35"/>
      <c r="SP171" s="35"/>
      <c r="SQ171" s="35"/>
      <c r="SR171" s="35"/>
      <c r="SS171" s="35"/>
      <c r="ST171" s="35"/>
      <c r="SU171" s="35"/>
      <c r="SV171" s="35"/>
      <c r="SW171" s="35"/>
      <c r="SX171" s="35"/>
      <c r="SY171" s="35"/>
      <c r="SZ171" s="35"/>
      <c r="TA171" s="35"/>
      <c r="TB171" s="35"/>
      <c r="TC171" s="35"/>
      <c r="TD171" s="35"/>
      <c r="TE171" s="35"/>
      <c r="TF171" s="35"/>
      <c r="TG171" s="35"/>
      <c r="TH171" s="35"/>
      <c r="TI171" s="35"/>
      <c r="TJ171" s="35"/>
      <c r="TK171" s="35"/>
      <c r="TL171" s="35"/>
      <c r="TM171" s="35"/>
      <c r="TN171" s="35"/>
      <c r="TO171" s="35"/>
      <c r="TP171" s="35"/>
      <c r="TQ171" s="35"/>
      <c r="TR171" s="35"/>
      <c r="TS171" s="35"/>
      <c r="TT171" s="35"/>
      <c r="TU171" s="35"/>
      <c r="TV171" s="35"/>
      <c r="TW171" s="35"/>
      <c r="TX171" s="35"/>
      <c r="TY171" s="35"/>
      <c r="TZ171" s="35"/>
      <c r="UA171" s="35"/>
      <c r="UB171" s="35"/>
      <c r="UC171" s="35"/>
      <c r="UD171" s="35"/>
      <c r="UE171" s="35"/>
      <c r="UF171" s="35"/>
      <c r="UG171" s="35"/>
      <c r="UH171" s="35"/>
      <c r="UI171" s="35"/>
      <c r="UJ171" s="35"/>
      <c r="UK171" s="35"/>
      <c r="UL171" s="35"/>
      <c r="UM171" s="35"/>
      <c r="UN171" s="35"/>
      <c r="UO171" s="35"/>
      <c r="UP171" s="35"/>
    </row>
    <row r="172" spans="1:562" s="36" customFormat="1" ht="120.75" customHeight="1" x14ac:dyDescent="1.9">
      <c r="A172" s="50"/>
      <c r="B172" s="50"/>
      <c r="C172" s="50"/>
      <c r="D172" s="77"/>
      <c r="E172" s="52"/>
      <c r="F172" s="52"/>
      <c r="G172" s="148"/>
      <c r="H172" s="148"/>
      <c r="I172" s="148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5"/>
      <c r="MO172" s="35"/>
      <c r="MP172" s="35"/>
      <c r="MQ172" s="35"/>
      <c r="MR172" s="35"/>
      <c r="MS172" s="35"/>
      <c r="MT172" s="35"/>
      <c r="MU172" s="35"/>
      <c r="MV172" s="35"/>
      <c r="MW172" s="35"/>
      <c r="MX172" s="35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5"/>
      <c r="NS172" s="35"/>
      <c r="NT172" s="35"/>
      <c r="NU172" s="35"/>
      <c r="NV172" s="35"/>
      <c r="NW172" s="35"/>
      <c r="NX172" s="35"/>
      <c r="NY172" s="35"/>
      <c r="NZ172" s="35"/>
      <c r="OA172" s="35"/>
      <c r="OB172" s="35"/>
      <c r="OC172" s="35"/>
      <c r="OD172" s="35"/>
      <c r="OE172" s="35"/>
      <c r="OF172" s="35"/>
      <c r="OG172" s="35"/>
      <c r="OH172" s="35"/>
      <c r="OI172" s="35"/>
      <c r="OJ172" s="35"/>
      <c r="OK172" s="35"/>
      <c r="OL172" s="35"/>
      <c r="OM172" s="35"/>
      <c r="ON172" s="35"/>
      <c r="OO172" s="35"/>
      <c r="OP172" s="35"/>
      <c r="OQ172" s="35"/>
      <c r="OR172" s="35"/>
      <c r="OS172" s="35"/>
      <c r="OT172" s="35"/>
      <c r="OU172" s="35"/>
      <c r="OV172" s="35"/>
      <c r="OW172" s="35"/>
      <c r="OX172" s="35"/>
      <c r="OY172" s="35"/>
      <c r="OZ172" s="35"/>
      <c r="PA172" s="35"/>
      <c r="PB172" s="35"/>
      <c r="PC172" s="35"/>
      <c r="PD172" s="35"/>
      <c r="PE172" s="35"/>
      <c r="PF172" s="35"/>
      <c r="PG172" s="35"/>
      <c r="PH172" s="35"/>
      <c r="PI172" s="35"/>
      <c r="PJ172" s="35"/>
      <c r="PK172" s="35"/>
      <c r="PL172" s="35"/>
      <c r="PM172" s="35"/>
      <c r="PN172" s="35"/>
      <c r="PO172" s="35"/>
      <c r="PP172" s="35"/>
      <c r="PQ172" s="35"/>
      <c r="PR172" s="35"/>
      <c r="PS172" s="35"/>
      <c r="PT172" s="35"/>
      <c r="PU172" s="35"/>
      <c r="PV172" s="35"/>
      <c r="PW172" s="35"/>
      <c r="PX172" s="35"/>
      <c r="PY172" s="35"/>
      <c r="PZ172" s="35"/>
      <c r="QA172" s="35"/>
      <c r="QB172" s="35"/>
      <c r="QC172" s="35"/>
      <c r="QD172" s="35"/>
      <c r="QE172" s="35"/>
      <c r="QF172" s="35"/>
      <c r="QG172" s="35"/>
      <c r="QH172" s="35"/>
      <c r="QI172" s="35"/>
      <c r="QJ172" s="35"/>
      <c r="QK172" s="35"/>
      <c r="QL172" s="35"/>
      <c r="QM172" s="35"/>
      <c r="QN172" s="35"/>
      <c r="QO172" s="35"/>
      <c r="QP172" s="35"/>
      <c r="QQ172" s="35"/>
      <c r="QR172" s="35"/>
      <c r="QS172" s="35"/>
      <c r="QT172" s="35"/>
      <c r="QU172" s="35"/>
      <c r="QV172" s="35"/>
      <c r="QW172" s="35"/>
      <c r="QX172" s="35"/>
      <c r="QY172" s="35"/>
      <c r="QZ172" s="35"/>
      <c r="RA172" s="35"/>
      <c r="RB172" s="35"/>
      <c r="RC172" s="35"/>
      <c r="RD172" s="35"/>
      <c r="RE172" s="35"/>
      <c r="RF172" s="35"/>
      <c r="RG172" s="35"/>
      <c r="RH172" s="35"/>
      <c r="RI172" s="35"/>
      <c r="RJ172" s="35"/>
      <c r="RK172" s="35"/>
      <c r="RL172" s="35"/>
      <c r="RM172" s="35"/>
      <c r="RN172" s="35"/>
      <c r="RO172" s="35"/>
      <c r="RP172" s="35"/>
      <c r="RQ172" s="35"/>
      <c r="RR172" s="35"/>
      <c r="RS172" s="35"/>
      <c r="RT172" s="35"/>
      <c r="RU172" s="35"/>
      <c r="RV172" s="35"/>
      <c r="RW172" s="35"/>
      <c r="RX172" s="35"/>
      <c r="RY172" s="35"/>
      <c r="RZ172" s="35"/>
      <c r="SA172" s="35"/>
      <c r="SB172" s="35"/>
      <c r="SC172" s="35"/>
      <c r="SD172" s="35"/>
      <c r="SE172" s="35"/>
      <c r="SF172" s="35"/>
      <c r="SG172" s="35"/>
      <c r="SH172" s="35"/>
      <c r="SI172" s="35"/>
      <c r="SJ172" s="35"/>
      <c r="SK172" s="35"/>
      <c r="SL172" s="35"/>
      <c r="SM172" s="35"/>
      <c r="SN172" s="35"/>
      <c r="SO172" s="35"/>
      <c r="SP172" s="35"/>
      <c r="SQ172" s="35"/>
      <c r="SR172" s="35"/>
      <c r="SS172" s="35"/>
      <c r="ST172" s="35"/>
      <c r="SU172" s="35"/>
      <c r="SV172" s="35"/>
      <c r="SW172" s="35"/>
      <c r="SX172" s="35"/>
      <c r="SY172" s="35"/>
      <c r="SZ172" s="35"/>
      <c r="TA172" s="35"/>
      <c r="TB172" s="35"/>
      <c r="TC172" s="35"/>
      <c r="TD172" s="35"/>
      <c r="TE172" s="35"/>
      <c r="TF172" s="35"/>
      <c r="TG172" s="35"/>
      <c r="TH172" s="35"/>
      <c r="TI172" s="35"/>
      <c r="TJ172" s="35"/>
      <c r="TK172" s="35"/>
      <c r="TL172" s="35"/>
      <c r="TM172" s="35"/>
      <c r="TN172" s="35"/>
      <c r="TO172" s="35"/>
      <c r="TP172" s="35"/>
      <c r="TQ172" s="35"/>
      <c r="TR172" s="35"/>
      <c r="TS172" s="35"/>
      <c r="TT172" s="35"/>
      <c r="TU172" s="35"/>
      <c r="TV172" s="35"/>
      <c r="TW172" s="35"/>
      <c r="TX172" s="35"/>
      <c r="TY172" s="35"/>
      <c r="TZ172" s="35"/>
      <c r="UA172" s="35"/>
      <c r="UB172" s="35"/>
      <c r="UC172" s="35"/>
      <c r="UD172" s="35"/>
      <c r="UE172" s="35"/>
      <c r="UF172" s="35"/>
      <c r="UG172" s="35"/>
      <c r="UH172" s="35"/>
      <c r="UI172" s="35"/>
      <c r="UJ172" s="35"/>
      <c r="UK172" s="35"/>
      <c r="UL172" s="35"/>
      <c r="UM172" s="35"/>
      <c r="UN172" s="35"/>
      <c r="UO172" s="35"/>
      <c r="UP172" s="35"/>
    </row>
    <row r="173" spans="1:562" s="36" customFormat="1" ht="147" customHeight="1" x14ac:dyDescent="1.75">
      <c r="A173" s="25">
        <v>1</v>
      </c>
      <c r="B173" s="329">
        <v>2</v>
      </c>
      <c r="C173" s="329"/>
      <c r="D173" s="140">
        <v>3</v>
      </c>
      <c r="E173" s="140">
        <v>4</v>
      </c>
      <c r="F173" s="140">
        <v>5</v>
      </c>
      <c r="G173" s="140">
        <v>6</v>
      </c>
      <c r="H173" s="140">
        <v>7</v>
      </c>
      <c r="I173" s="140">
        <v>8</v>
      </c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5"/>
      <c r="JL173" s="35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5"/>
      <c r="KJ173" s="35"/>
      <c r="KK173" s="35"/>
      <c r="KL173" s="35"/>
      <c r="KM173" s="35"/>
      <c r="KN173" s="35"/>
      <c r="KO173" s="35"/>
      <c r="KP173" s="35"/>
      <c r="KQ173" s="35"/>
      <c r="KR173" s="35"/>
      <c r="KS173" s="35"/>
      <c r="KT173" s="35"/>
      <c r="KU173" s="35"/>
      <c r="KV173" s="35"/>
      <c r="KW173" s="35"/>
      <c r="KX173" s="35"/>
      <c r="KY173" s="35"/>
      <c r="KZ173" s="35"/>
      <c r="LA173" s="35"/>
      <c r="LB173" s="35"/>
      <c r="LC173" s="35"/>
      <c r="LD173" s="35"/>
      <c r="LE173" s="35"/>
      <c r="LF173" s="35"/>
      <c r="LG173" s="35"/>
      <c r="LH173" s="35"/>
      <c r="LI173" s="35"/>
      <c r="LJ173" s="35"/>
      <c r="LK173" s="35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5"/>
      <c r="MO173" s="35"/>
      <c r="MP173" s="35"/>
      <c r="MQ173" s="35"/>
      <c r="MR173" s="35"/>
      <c r="MS173" s="35"/>
      <c r="MT173" s="35"/>
      <c r="MU173" s="35"/>
      <c r="MV173" s="35"/>
      <c r="MW173" s="35"/>
      <c r="MX173" s="35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5"/>
      <c r="NS173" s="35"/>
      <c r="NT173" s="35"/>
      <c r="NU173" s="35"/>
      <c r="NV173" s="35"/>
      <c r="NW173" s="35"/>
      <c r="NX173" s="35"/>
      <c r="NY173" s="35"/>
      <c r="NZ173" s="35"/>
      <c r="OA173" s="35"/>
      <c r="OB173" s="35"/>
      <c r="OC173" s="35"/>
      <c r="OD173" s="35"/>
      <c r="OE173" s="35"/>
      <c r="OF173" s="35"/>
      <c r="OG173" s="35"/>
      <c r="OH173" s="35"/>
      <c r="OI173" s="35"/>
      <c r="OJ173" s="35"/>
      <c r="OK173" s="35"/>
      <c r="OL173" s="35"/>
      <c r="OM173" s="35"/>
      <c r="ON173" s="35"/>
      <c r="OO173" s="35"/>
      <c r="OP173" s="35"/>
      <c r="OQ173" s="35"/>
      <c r="OR173" s="35"/>
      <c r="OS173" s="35"/>
      <c r="OT173" s="35"/>
      <c r="OU173" s="35"/>
      <c r="OV173" s="35"/>
      <c r="OW173" s="35"/>
      <c r="OX173" s="35"/>
      <c r="OY173" s="35"/>
      <c r="OZ173" s="35"/>
      <c r="PA173" s="35"/>
      <c r="PB173" s="35"/>
      <c r="PC173" s="35"/>
      <c r="PD173" s="35"/>
      <c r="PE173" s="35"/>
      <c r="PF173" s="35"/>
      <c r="PG173" s="35"/>
      <c r="PH173" s="35"/>
      <c r="PI173" s="35"/>
      <c r="PJ173" s="35"/>
      <c r="PK173" s="35"/>
      <c r="PL173" s="35"/>
      <c r="PM173" s="35"/>
      <c r="PN173" s="35"/>
      <c r="PO173" s="35"/>
      <c r="PP173" s="35"/>
      <c r="PQ173" s="35"/>
      <c r="PR173" s="35"/>
      <c r="PS173" s="35"/>
      <c r="PT173" s="35"/>
      <c r="PU173" s="35"/>
      <c r="PV173" s="35"/>
      <c r="PW173" s="35"/>
      <c r="PX173" s="35"/>
      <c r="PY173" s="35"/>
      <c r="PZ173" s="35"/>
      <c r="QA173" s="35"/>
      <c r="QB173" s="35"/>
      <c r="QC173" s="35"/>
      <c r="QD173" s="35"/>
      <c r="QE173" s="35"/>
      <c r="QF173" s="35"/>
      <c r="QG173" s="35"/>
      <c r="QH173" s="35"/>
      <c r="QI173" s="35"/>
      <c r="QJ173" s="35"/>
      <c r="QK173" s="35"/>
      <c r="QL173" s="35"/>
      <c r="QM173" s="35"/>
      <c r="QN173" s="35"/>
      <c r="QO173" s="35"/>
      <c r="QP173" s="35"/>
      <c r="QQ173" s="35"/>
      <c r="QR173" s="35"/>
      <c r="QS173" s="35"/>
      <c r="QT173" s="35"/>
      <c r="QU173" s="35"/>
      <c r="QV173" s="35"/>
      <c r="QW173" s="35"/>
      <c r="QX173" s="35"/>
      <c r="QY173" s="35"/>
      <c r="QZ173" s="35"/>
      <c r="RA173" s="35"/>
      <c r="RB173" s="35"/>
      <c r="RC173" s="35"/>
      <c r="RD173" s="35"/>
      <c r="RE173" s="35"/>
      <c r="RF173" s="35"/>
      <c r="RG173" s="35"/>
      <c r="RH173" s="35"/>
      <c r="RI173" s="35"/>
      <c r="RJ173" s="35"/>
      <c r="RK173" s="35"/>
      <c r="RL173" s="35"/>
      <c r="RM173" s="35"/>
      <c r="RN173" s="35"/>
      <c r="RO173" s="35"/>
      <c r="RP173" s="35"/>
      <c r="RQ173" s="35"/>
      <c r="RR173" s="35"/>
      <c r="RS173" s="35"/>
      <c r="RT173" s="35"/>
      <c r="RU173" s="35"/>
      <c r="RV173" s="35"/>
      <c r="RW173" s="35"/>
      <c r="RX173" s="35"/>
      <c r="RY173" s="35"/>
      <c r="RZ173" s="35"/>
      <c r="SA173" s="35"/>
      <c r="SB173" s="35"/>
      <c r="SC173" s="35"/>
      <c r="SD173" s="35"/>
      <c r="SE173" s="35"/>
      <c r="SF173" s="35"/>
      <c r="SG173" s="35"/>
      <c r="SH173" s="35"/>
      <c r="SI173" s="35"/>
      <c r="SJ173" s="35"/>
      <c r="SK173" s="35"/>
      <c r="SL173" s="35"/>
      <c r="SM173" s="35"/>
      <c r="SN173" s="35"/>
      <c r="SO173" s="35"/>
      <c r="SP173" s="35"/>
      <c r="SQ173" s="35"/>
      <c r="SR173" s="35"/>
      <c r="SS173" s="35"/>
      <c r="ST173" s="35"/>
      <c r="SU173" s="35"/>
      <c r="SV173" s="35"/>
      <c r="SW173" s="35"/>
      <c r="SX173" s="35"/>
      <c r="SY173" s="35"/>
      <c r="SZ173" s="35"/>
      <c r="TA173" s="35"/>
      <c r="TB173" s="35"/>
      <c r="TC173" s="35"/>
      <c r="TD173" s="35"/>
      <c r="TE173" s="35"/>
      <c r="TF173" s="35"/>
      <c r="TG173" s="35"/>
      <c r="TH173" s="35"/>
      <c r="TI173" s="35"/>
      <c r="TJ173" s="35"/>
      <c r="TK173" s="35"/>
      <c r="TL173" s="35"/>
      <c r="TM173" s="35"/>
      <c r="TN173" s="35"/>
      <c r="TO173" s="35"/>
      <c r="TP173" s="35"/>
      <c r="TQ173" s="35"/>
      <c r="TR173" s="35"/>
      <c r="TS173" s="35"/>
      <c r="TT173" s="35"/>
      <c r="TU173" s="35"/>
      <c r="TV173" s="35"/>
      <c r="TW173" s="35"/>
      <c r="TX173" s="35"/>
      <c r="TY173" s="35"/>
      <c r="TZ173" s="35"/>
      <c r="UA173" s="35"/>
      <c r="UB173" s="35"/>
      <c r="UC173" s="35"/>
      <c r="UD173" s="35"/>
      <c r="UE173" s="35"/>
      <c r="UF173" s="35"/>
      <c r="UG173" s="35"/>
      <c r="UH173" s="35"/>
      <c r="UI173" s="35"/>
      <c r="UJ173" s="35"/>
      <c r="UK173" s="35"/>
      <c r="UL173" s="35"/>
      <c r="UM173" s="35"/>
      <c r="UN173" s="35"/>
      <c r="UO173" s="35"/>
      <c r="UP173" s="35"/>
    </row>
    <row r="174" spans="1:562" s="36" customFormat="1" ht="409.6" customHeight="1" x14ac:dyDescent="1.75">
      <c r="A174" s="381"/>
      <c r="B174" s="333" t="s">
        <v>132</v>
      </c>
      <c r="C174" s="340"/>
      <c r="D174" s="376"/>
      <c r="E174" s="376"/>
      <c r="F174" s="376"/>
      <c r="G174" s="376"/>
      <c r="H174" s="376"/>
      <c r="I174" s="376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5"/>
      <c r="MO174" s="35"/>
      <c r="MP174" s="35"/>
      <c r="MQ174" s="35"/>
      <c r="MR174" s="35"/>
      <c r="MS174" s="35"/>
      <c r="MT174" s="35"/>
      <c r="MU174" s="35"/>
      <c r="MV174" s="35"/>
      <c r="MW174" s="35"/>
      <c r="MX174" s="35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5"/>
      <c r="NS174" s="35"/>
      <c r="NT174" s="35"/>
      <c r="NU174" s="35"/>
      <c r="NV174" s="35"/>
      <c r="NW174" s="35"/>
      <c r="NX174" s="35"/>
      <c r="NY174" s="35"/>
      <c r="NZ174" s="35"/>
      <c r="OA174" s="35"/>
      <c r="OB174" s="35"/>
      <c r="OC174" s="35"/>
      <c r="OD174" s="35"/>
      <c r="OE174" s="35"/>
      <c r="OF174" s="35"/>
      <c r="OG174" s="35"/>
      <c r="OH174" s="35"/>
      <c r="OI174" s="35"/>
      <c r="OJ174" s="35"/>
      <c r="OK174" s="35"/>
      <c r="OL174" s="35"/>
      <c r="OM174" s="35"/>
      <c r="ON174" s="35"/>
      <c r="OO174" s="35"/>
      <c r="OP174" s="35"/>
      <c r="OQ174" s="35"/>
      <c r="OR174" s="35"/>
      <c r="OS174" s="35"/>
      <c r="OT174" s="35"/>
      <c r="OU174" s="35"/>
      <c r="OV174" s="35"/>
      <c r="OW174" s="35"/>
      <c r="OX174" s="35"/>
      <c r="OY174" s="35"/>
      <c r="OZ174" s="35"/>
      <c r="PA174" s="35"/>
      <c r="PB174" s="35"/>
      <c r="PC174" s="35"/>
      <c r="PD174" s="35"/>
      <c r="PE174" s="35"/>
      <c r="PF174" s="35"/>
      <c r="PG174" s="35"/>
      <c r="PH174" s="35"/>
      <c r="PI174" s="35"/>
      <c r="PJ174" s="35"/>
      <c r="PK174" s="35"/>
      <c r="PL174" s="35"/>
      <c r="PM174" s="35"/>
      <c r="PN174" s="35"/>
      <c r="PO174" s="35"/>
      <c r="PP174" s="35"/>
      <c r="PQ174" s="35"/>
      <c r="PR174" s="35"/>
      <c r="PS174" s="35"/>
      <c r="PT174" s="35"/>
      <c r="PU174" s="35"/>
      <c r="PV174" s="35"/>
      <c r="PW174" s="35"/>
      <c r="PX174" s="35"/>
      <c r="PY174" s="35"/>
      <c r="PZ174" s="35"/>
      <c r="QA174" s="35"/>
      <c r="QB174" s="35"/>
      <c r="QC174" s="35"/>
      <c r="QD174" s="35"/>
      <c r="QE174" s="35"/>
      <c r="QF174" s="35"/>
      <c r="QG174" s="35"/>
      <c r="QH174" s="35"/>
      <c r="QI174" s="35"/>
      <c r="QJ174" s="35"/>
      <c r="QK174" s="35"/>
      <c r="QL174" s="35"/>
      <c r="QM174" s="35"/>
      <c r="QN174" s="35"/>
      <c r="QO174" s="35"/>
      <c r="QP174" s="35"/>
      <c r="QQ174" s="35"/>
      <c r="QR174" s="35"/>
      <c r="QS174" s="35"/>
      <c r="QT174" s="35"/>
      <c r="QU174" s="35"/>
      <c r="QV174" s="35"/>
      <c r="QW174" s="35"/>
      <c r="QX174" s="35"/>
      <c r="QY174" s="35"/>
      <c r="QZ174" s="35"/>
      <c r="RA174" s="35"/>
      <c r="RB174" s="35"/>
      <c r="RC174" s="35"/>
      <c r="RD174" s="35"/>
      <c r="RE174" s="35"/>
      <c r="RF174" s="35"/>
      <c r="RG174" s="35"/>
      <c r="RH174" s="35"/>
      <c r="RI174" s="35"/>
      <c r="RJ174" s="35"/>
      <c r="RK174" s="35"/>
      <c r="RL174" s="35"/>
      <c r="RM174" s="35"/>
      <c r="RN174" s="35"/>
      <c r="RO174" s="35"/>
      <c r="RP174" s="35"/>
      <c r="RQ174" s="35"/>
      <c r="RR174" s="35"/>
      <c r="RS174" s="35"/>
      <c r="RT174" s="35"/>
      <c r="RU174" s="35"/>
      <c r="RV174" s="35"/>
      <c r="RW174" s="35"/>
      <c r="RX174" s="35"/>
      <c r="RY174" s="35"/>
      <c r="RZ174" s="35"/>
      <c r="SA174" s="35"/>
      <c r="SB174" s="35"/>
      <c r="SC174" s="35"/>
      <c r="SD174" s="35"/>
      <c r="SE174" s="35"/>
      <c r="SF174" s="35"/>
      <c r="SG174" s="35"/>
      <c r="SH174" s="35"/>
      <c r="SI174" s="35"/>
      <c r="SJ174" s="35"/>
      <c r="SK174" s="35"/>
      <c r="SL174" s="35"/>
      <c r="SM174" s="35"/>
      <c r="SN174" s="35"/>
      <c r="SO174" s="35"/>
      <c r="SP174" s="35"/>
      <c r="SQ174" s="35"/>
      <c r="SR174" s="35"/>
      <c r="SS174" s="35"/>
      <c r="ST174" s="35"/>
      <c r="SU174" s="35"/>
      <c r="SV174" s="35"/>
      <c r="SW174" s="35"/>
      <c r="SX174" s="35"/>
      <c r="SY174" s="35"/>
      <c r="SZ174" s="35"/>
      <c r="TA174" s="35"/>
      <c r="TB174" s="35"/>
      <c r="TC174" s="35"/>
      <c r="TD174" s="35"/>
      <c r="TE174" s="35"/>
      <c r="TF174" s="35"/>
      <c r="TG174" s="35"/>
      <c r="TH174" s="35"/>
      <c r="TI174" s="35"/>
      <c r="TJ174" s="35"/>
      <c r="TK174" s="35"/>
      <c r="TL174" s="35"/>
      <c r="TM174" s="35"/>
      <c r="TN174" s="35"/>
      <c r="TO174" s="35"/>
      <c r="TP174" s="35"/>
      <c r="TQ174" s="35"/>
      <c r="TR174" s="35"/>
      <c r="TS174" s="35"/>
      <c r="TT174" s="35"/>
      <c r="TU174" s="35"/>
      <c r="TV174" s="35"/>
      <c r="TW174" s="35"/>
      <c r="TX174" s="35"/>
      <c r="TY174" s="35"/>
      <c r="TZ174" s="35"/>
      <c r="UA174" s="35"/>
      <c r="UB174" s="35"/>
      <c r="UC174" s="35"/>
      <c r="UD174" s="35"/>
      <c r="UE174" s="35"/>
      <c r="UF174" s="35"/>
      <c r="UG174" s="35"/>
      <c r="UH174" s="35"/>
      <c r="UI174" s="35"/>
      <c r="UJ174" s="35"/>
      <c r="UK174" s="35"/>
      <c r="UL174" s="35"/>
      <c r="UM174" s="35"/>
      <c r="UN174" s="35"/>
      <c r="UO174" s="35"/>
      <c r="UP174" s="35"/>
    </row>
    <row r="175" spans="1:562" s="36" customFormat="1" ht="282" customHeight="1" x14ac:dyDescent="1.75">
      <c r="A175" s="382"/>
      <c r="B175" s="384"/>
      <c r="C175" s="385"/>
      <c r="D175" s="377"/>
      <c r="E175" s="377"/>
      <c r="F175" s="377"/>
      <c r="G175" s="377"/>
      <c r="H175" s="377"/>
      <c r="I175" s="377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  <c r="OO175" s="35"/>
      <c r="OP175" s="35"/>
      <c r="OQ175" s="35"/>
      <c r="OR175" s="35"/>
      <c r="OS175" s="35"/>
      <c r="OT175" s="35"/>
      <c r="OU175" s="35"/>
      <c r="OV175" s="35"/>
      <c r="OW175" s="35"/>
      <c r="OX175" s="35"/>
      <c r="OY175" s="35"/>
      <c r="OZ175" s="35"/>
      <c r="PA175" s="35"/>
      <c r="PB175" s="35"/>
      <c r="PC175" s="35"/>
      <c r="PD175" s="35"/>
      <c r="PE175" s="35"/>
      <c r="PF175" s="35"/>
      <c r="PG175" s="35"/>
      <c r="PH175" s="35"/>
      <c r="PI175" s="35"/>
      <c r="PJ175" s="35"/>
      <c r="PK175" s="35"/>
      <c r="PL175" s="35"/>
      <c r="PM175" s="35"/>
      <c r="PN175" s="35"/>
      <c r="PO175" s="35"/>
      <c r="PP175" s="35"/>
      <c r="PQ175" s="35"/>
      <c r="PR175" s="35"/>
      <c r="PS175" s="35"/>
      <c r="PT175" s="35"/>
      <c r="PU175" s="35"/>
      <c r="PV175" s="35"/>
      <c r="PW175" s="35"/>
      <c r="PX175" s="35"/>
      <c r="PY175" s="35"/>
      <c r="PZ175" s="35"/>
      <c r="QA175" s="35"/>
      <c r="QB175" s="35"/>
      <c r="QC175" s="35"/>
      <c r="QD175" s="35"/>
      <c r="QE175" s="35"/>
      <c r="QF175" s="35"/>
      <c r="QG175" s="35"/>
      <c r="QH175" s="35"/>
      <c r="QI175" s="35"/>
      <c r="QJ175" s="35"/>
      <c r="QK175" s="35"/>
      <c r="QL175" s="35"/>
      <c r="QM175" s="35"/>
      <c r="QN175" s="35"/>
      <c r="QO175" s="35"/>
      <c r="QP175" s="35"/>
      <c r="QQ175" s="35"/>
      <c r="QR175" s="35"/>
      <c r="QS175" s="35"/>
      <c r="QT175" s="35"/>
      <c r="QU175" s="35"/>
      <c r="QV175" s="35"/>
      <c r="QW175" s="35"/>
      <c r="QX175" s="35"/>
      <c r="QY175" s="35"/>
      <c r="QZ175" s="35"/>
      <c r="RA175" s="35"/>
      <c r="RB175" s="35"/>
      <c r="RC175" s="35"/>
      <c r="RD175" s="35"/>
      <c r="RE175" s="35"/>
      <c r="RF175" s="35"/>
      <c r="RG175" s="35"/>
      <c r="RH175" s="35"/>
      <c r="RI175" s="35"/>
      <c r="RJ175" s="35"/>
      <c r="RK175" s="35"/>
      <c r="RL175" s="35"/>
      <c r="RM175" s="35"/>
      <c r="RN175" s="35"/>
      <c r="RO175" s="35"/>
      <c r="RP175" s="35"/>
      <c r="RQ175" s="35"/>
      <c r="RR175" s="35"/>
      <c r="RS175" s="35"/>
      <c r="RT175" s="35"/>
      <c r="RU175" s="35"/>
      <c r="RV175" s="35"/>
      <c r="RW175" s="35"/>
      <c r="RX175" s="35"/>
      <c r="RY175" s="35"/>
      <c r="RZ175" s="35"/>
      <c r="SA175" s="35"/>
      <c r="SB175" s="35"/>
      <c r="SC175" s="35"/>
      <c r="SD175" s="35"/>
      <c r="SE175" s="35"/>
      <c r="SF175" s="35"/>
      <c r="SG175" s="35"/>
      <c r="SH175" s="35"/>
      <c r="SI175" s="35"/>
      <c r="SJ175" s="35"/>
      <c r="SK175" s="35"/>
      <c r="SL175" s="35"/>
      <c r="SM175" s="35"/>
      <c r="SN175" s="35"/>
      <c r="SO175" s="35"/>
      <c r="SP175" s="35"/>
      <c r="SQ175" s="35"/>
      <c r="SR175" s="35"/>
      <c r="SS175" s="35"/>
      <c r="ST175" s="35"/>
      <c r="SU175" s="35"/>
      <c r="SV175" s="35"/>
      <c r="SW175" s="35"/>
      <c r="SX175" s="35"/>
      <c r="SY175" s="35"/>
      <c r="SZ175" s="35"/>
      <c r="TA175" s="35"/>
      <c r="TB175" s="35"/>
      <c r="TC175" s="35"/>
      <c r="TD175" s="35"/>
      <c r="TE175" s="35"/>
      <c r="TF175" s="35"/>
      <c r="TG175" s="35"/>
      <c r="TH175" s="35"/>
      <c r="TI175" s="35"/>
      <c r="TJ175" s="35"/>
      <c r="TK175" s="35"/>
      <c r="TL175" s="35"/>
      <c r="TM175" s="35"/>
      <c r="TN175" s="35"/>
      <c r="TO175" s="35"/>
      <c r="TP175" s="35"/>
      <c r="TQ175" s="35"/>
      <c r="TR175" s="35"/>
      <c r="TS175" s="35"/>
      <c r="TT175" s="35"/>
      <c r="TU175" s="35"/>
      <c r="TV175" s="35"/>
      <c r="TW175" s="35"/>
      <c r="TX175" s="35"/>
      <c r="TY175" s="35"/>
      <c r="TZ175" s="35"/>
      <c r="UA175" s="35"/>
      <c r="UB175" s="35"/>
      <c r="UC175" s="35"/>
      <c r="UD175" s="35"/>
      <c r="UE175" s="35"/>
      <c r="UF175" s="35"/>
      <c r="UG175" s="35"/>
      <c r="UH175" s="35"/>
      <c r="UI175" s="35"/>
      <c r="UJ175" s="35"/>
      <c r="UK175" s="35"/>
      <c r="UL175" s="35"/>
      <c r="UM175" s="35"/>
      <c r="UN175" s="35"/>
      <c r="UO175" s="35"/>
      <c r="UP175" s="35"/>
    </row>
    <row r="176" spans="1:562" s="36" customFormat="1" ht="409.6" customHeight="1" x14ac:dyDescent="1.75">
      <c r="A176" s="382"/>
      <c r="B176" s="384"/>
      <c r="C176" s="385"/>
      <c r="D176" s="377"/>
      <c r="E176" s="377"/>
      <c r="F176" s="377"/>
      <c r="G176" s="377"/>
      <c r="H176" s="377"/>
      <c r="I176" s="377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5"/>
      <c r="JL176" s="35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5"/>
      <c r="KJ176" s="35"/>
      <c r="KK176" s="35"/>
      <c r="KL176" s="35"/>
      <c r="KM176" s="35"/>
      <c r="KN176" s="35"/>
      <c r="KO176" s="35"/>
      <c r="KP176" s="35"/>
      <c r="KQ176" s="35"/>
      <c r="KR176" s="35"/>
      <c r="KS176" s="35"/>
      <c r="KT176" s="35"/>
      <c r="KU176" s="35"/>
      <c r="KV176" s="35"/>
      <c r="KW176" s="35"/>
      <c r="KX176" s="35"/>
      <c r="KY176" s="35"/>
      <c r="KZ176" s="35"/>
      <c r="LA176" s="35"/>
      <c r="LB176" s="35"/>
      <c r="LC176" s="35"/>
      <c r="LD176" s="35"/>
      <c r="LE176" s="35"/>
      <c r="LF176" s="35"/>
      <c r="LG176" s="35"/>
      <c r="LH176" s="35"/>
      <c r="LI176" s="35"/>
      <c r="LJ176" s="35"/>
      <c r="LK176" s="35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5"/>
      <c r="MO176" s="35"/>
      <c r="MP176" s="35"/>
      <c r="MQ176" s="35"/>
      <c r="MR176" s="35"/>
      <c r="MS176" s="35"/>
      <c r="MT176" s="35"/>
      <c r="MU176" s="35"/>
      <c r="MV176" s="35"/>
      <c r="MW176" s="35"/>
      <c r="MX176" s="35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5"/>
      <c r="NS176" s="35"/>
      <c r="NT176" s="35"/>
      <c r="NU176" s="35"/>
      <c r="NV176" s="35"/>
      <c r="NW176" s="35"/>
      <c r="NX176" s="35"/>
      <c r="NY176" s="35"/>
      <c r="NZ176" s="35"/>
      <c r="OA176" s="35"/>
      <c r="OB176" s="35"/>
      <c r="OC176" s="35"/>
      <c r="OD176" s="35"/>
      <c r="OE176" s="35"/>
      <c r="OF176" s="35"/>
      <c r="OG176" s="35"/>
      <c r="OH176" s="35"/>
      <c r="OI176" s="35"/>
      <c r="OJ176" s="35"/>
      <c r="OK176" s="35"/>
      <c r="OL176" s="35"/>
      <c r="OM176" s="35"/>
      <c r="ON176" s="35"/>
      <c r="OO176" s="35"/>
      <c r="OP176" s="35"/>
      <c r="OQ176" s="35"/>
      <c r="OR176" s="35"/>
      <c r="OS176" s="35"/>
      <c r="OT176" s="35"/>
      <c r="OU176" s="35"/>
      <c r="OV176" s="35"/>
      <c r="OW176" s="35"/>
      <c r="OX176" s="35"/>
      <c r="OY176" s="35"/>
      <c r="OZ176" s="35"/>
      <c r="PA176" s="35"/>
      <c r="PB176" s="35"/>
      <c r="PC176" s="35"/>
      <c r="PD176" s="35"/>
      <c r="PE176" s="35"/>
      <c r="PF176" s="35"/>
      <c r="PG176" s="35"/>
      <c r="PH176" s="35"/>
      <c r="PI176" s="35"/>
      <c r="PJ176" s="35"/>
      <c r="PK176" s="35"/>
      <c r="PL176" s="35"/>
      <c r="PM176" s="35"/>
      <c r="PN176" s="35"/>
      <c r="PO176" s="35"/>
      <c r="PP176" s="35"/>
      <c r="PQ176" s="35"/>
      <c r="PR176" s="35"/>
      <c r="PS176" s="35"/>
      <c r="PT176" s="35"/>
      <c r="PU176" s="35"/>
      <c r="PV176" s="35"/>
      <c r="PW176" s="35"/>
      <c r="PX176" s="35"/>
      <c r="PY176" s="35"/>
      <c r="PZ176" s="35"/>
      <c r="QA176" s="35"/>
      <c r="QB176" s="35"/>
      <c r="QC176" s="35"/>
      <c r="QD176" s="35"/>
      <c r="QE176" s="35"/>
      <c r="QF176" s="35"/>
      <c r="QG176" s="35"/>
      <c r="QH176" s="35"/>
      <c r="QI176" s="35"/>
      <c r="QJ176" s="35"/>
      <c r="QK176" s="35"/>
      <c r="QL176" s="35"/>
      <c r="QM176" s="35"/>
      <c r="QN176" s="35"/>
      <c r="QO176" s="35"/>
      <c r="QP176" s="35"/>
      <c r="QQ176" s="35"/>
      <c r="QR176" s="35"/>
      <c r="QS176" s="35"/>
      <c r="QT176" s="35"/>
      <c r="QU176" s="35"/>
      <c r="QV176" s="35"/>
      <c r="QW176" s="35"/>
      <c r="QX176" s="35"/>
      <c r="QY176" s="35"/>
      <c r="QZ176" s="35"/>
      <c r="RA176" s="35"/>
      <c r="RB176" s="35"/>
      <c r="RC176" s="35"/>
      <c r="RD176" s="35"/>
      <c r="RE176" s="35"/>
      <c r="RF176" s="35"/>
      <c r="RG176" s="35"/>
      <c r="RH176" s="35"/>
      <c r="RI176" s="35"/>
      <c r="RJ176" s="35"/>
      <c r="RK176" s="35"/>
      <c r="RL176" s="35"/>
      <c r="RM176" s="35"/>
      <c r="RN176" s="35"/>
      <c r="RO176" s="35"/>
      <c r="RP176" s="35"/>
      <c r="RQ176" s="35"/>
      <c r="RR176" s="35"/>
      <c r="RS176" s="35"/>
      <c r="RT176" s="35"/>
      <c r="RU176" s="35"/>
      <c r="RV176" s="35"/>
      <c r="RW176" s="35"/>
      <c r="RX176" s="35"/>
      <c r="RY176" s="35"/>
      <c r="RZ176" s="35"/>
      <c r="SA176" s="35"/>
      <c r="SB176" s="35"/>
      <c r="SC176" s="35"/>
      <c r="SD176" s="35"/>
      <c r="SE176" s="35"/>
      <c r="SF176" s="35"/>
      <c r="SG176" s="35"/>
      <c r="SH176" s="35"/>
      <c r="SI176" s="35"/>
      <c r="SJ176" s="35"/>
      <c r="SK176" s="35"/>
      <c r="SL176" s="35"/>
      <c r="SM176" s="35"/>
      <c r="SN176" s="35"/>
      <c r="SO176" s="35"/>
      <c r="SP176" s="35"/>
      <c r="SQ176" s="35"/>
      <c r="SR176" s="35"/>
      <c r="SS176" s="35"/>
      <c r="ST176" s="35"/>
      <c r="SU176" s="35"/>
      <c r="SV176" s="35"/>
      <c r="SW176" s="35"/>
      <c r="SX176" s="35"/>
      <c r="SY176" s="35"/>
      <c r="SZ176" s="35"/>
      <c r="TA176" s="35"/>
      <c r="TB176" s="35"/>
      <c r="TC176" s="35"/>
      <c r="TD176" s="35"/>
      <c r="TE176" s="35"/>
      <c r="TF176" s="35"/>
      <c r="TG176" s="35"/>
      <c r="TH176" s="35"/>
      <c r="TI176" s="35"/>
      <c r="TJ176" s="35"/>
      <c r="TK176" s="35"/>
      <c r="TL176" s="35"/>
      <c r="TM176" s="35"/>
      <c r="TN176" s="35"/>
      <c r="TO176" s="35"/>
      <c r="TP176" s="35"/>
      <c r="TQ176" s="35"/>
      <c r="TR176" s="35"/>
      <c r="TS176" s="35"/>
      <c r="TT176" s="35"/>
      <c r="TU176" s="35"/>
      <c r="TV176" s="35"/>
      <c r="TW176" s="35"/>
      <c r="TX176" s="35"/>
      <c r="TY176" s="35"/>
      <c r="TZ176" s="35"/>
      <c r="UA176" s="35"/>
      <c r="UB176" s="35"/>
      <c r="UC176" s="35"/>
      <c r="UD176" s="35"/>
      <c r="UE176" s="35"/>
      <c r="UF176" s="35"/>
      <c r="UG176" s="35"/>
      <c r="UH176" s="35"/>
      <c r="UI176" s="35"/>
      <c r="UJ176" s="35"/>
      <c r="UK176" s="35"/>
      <c r="UL176" s="35"/>
      <c r="UM176" s="35"/>
      <c r="UN176" s="35"/>
      <c r="UO176" s="35"/>
      <c r="UP176" s="35"/>
    </row>
    <row r="177" spans="1:562" s="36" customFormat="1" ht="216" customHeight="1" x14ac:dyDescent="1.75">
      <c r="A177" s="382"/>
      <c r="B177" s="384"/>
      <c r="C177" s="385"/>
      <c r="D177" s="377"/>
      <c r="E177" s="377"/>
      <c r="F177" s="377"/>
      <c r="G177" s="377"/>
      <c r="H177" s="377"/>
      <c r="I177" s="377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5"/>
      <c r="JL177" s="35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5"/>
      <c r="KJ177" s="35"/>
      <c r="KK177" s="35"/>
      <c r="KL177" s="35"/>
      <c r="KM177" s="35"/>
      <c r="KN177" s="35"/>
      <c r="KO177" s="35"/>
      <c r="KP177" s="35"/>
      <c r="KQ177" s="35"/>
      <c r="KR177" s="35"/>
      <c r="KS177" s="35"/>
      <c r="KT177" s="35"/>
      <c r="KU177" s="35"/>
      <c r="KV177" s="35"/>
      <c r="KW177" s="35"/>
      <c r="KX177" s="35"/>
      <c r="KY177" s="35"/>
      <c r="KZ177" s="35"/>
      <c r="LA177" s="35"/>
      <c r="LB177" s="35"/>
      <c r="LC177" s="35"/>
      <c r="LD177" s="35"/>
      <c r="LE177" s="35"/>
      <c r="LF177" s="35"/>
      <c r="LG177" s="35"/>
      <c r="LH177" s="35"/>
      <c r="LI177" s="35"/>
      <c r="LJ177" s="35"/>
      <c r="LK177" s="35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5"/>
      <c r="MO177" s="35"/>
      <c r="MP177" s="35"/>
      <c r="MQ177" s="35"/>
      <c r="MR177" s="35"/>
      <c r="MS177" s="35"/>
      <c r="MT177" s="35"/>
      <c r="MU177" s="35"/>
      <c r="MV177" s="35"/>
      <c r="MW177" s="35"/>
      <c r="MX177" s="35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5"/>
      <c r="NS177" s="35"/>
      <c r="NT177" s="35"/>
      <c r="NU177" s="35"/>
      <c r="NV177" s="35"/>
      <c r="NW177" s="35"/>
      <c r="NX177" s="35"/>
      <c r="NY177" s="35"/>
      <c r="NZ177" s="35"/>
      <c r="OA177" s="35"/>
      <c r="OB177" s="35"/>
      <c r="OC177" s="35"/>
      <c r="OD177" s="35"/>
      <c r="OE177" s="35"/>
      <c r="OF177" s="35"/>
      <c r="OG177" s="35"/>
      <c r="OH177" s="35"/>
      <c r="OI177" s="35"/>
      <c r="OJ177" s="35"/>
      <c r="OK177" s="35"/>
      <c r="OL177" s="35"/>
      <c r="OM177" s="35"/>
      <c r="ON177" s="35"/>
      <c r="OO177" s="35"/>
      <c r="OP177" s="35"/>
      <c r="OQ177" s="35"/>
      <c r="OR177" s="35"/>
      <c r="OS177" s="35"/>
      <c r="OT177" s="35"/>
      <c r="OU177" s="35"/>
      <c r="OV177" s="35"/>
      <c r="OW177" s="35"/>
      <c r="OX177" s="35"/>
      <c r="OY177" s="35"/>
      <c r="OZ177" s="35"/>
      <c r="PA177" s="35"/>
      <c r="PB177" s="35"/>
      <c r="PC177" s="35"/>
      <c r="PD177" s="35"/>
      <c r="PE177" s="35"/>
      <c r="PF177" s="35"/>
      <c r="PG177" s="35"/>
      <c r="PH177" s="35"/>
      <c r="PI177" s="35"/>
      <c r="PJ177" s="35"/>
      <c r="PK177" s="35"/>
      <c r="PL177" s="35"/>
      <c r="PM177" s="35"/>
      <c r="PN177" s="35"/>
      <c r="PO177" s="35"/>
      <c r="PP177" s="35"/>
      <c r="PQ177" s="35"/>
      <c r="PR177" s="35"/>
      <c r="PS177" s="35"/>
      <c r="PT177" s="35"/>
      <c r="PU177" s="35"/>
      <c r="PV177" s="35"/>
      <c r="PW177" s="35"/>
      <c r="PX177" s="35"/>
      <c r="PY177" s="35"/>
      <c r="PZ177" s="35"/>
      <c r="QA177" s="35"/>
      <c r="QB177" s="35"/>
      <c r="QC177" s="35"/>
      <c r="QD177" s="35"/>
      <c r="QE177" s="35"/>
      <c r="QF177" s="35"/>
      <c r="QG177" s="35"/>
      <c r="QH177" s="35"/>
      <c r="QI177" s="35"/>
      <c r="QJ177" s="35"/>
      <c r="QK177" s="35"/>
      <c r="QL177" s="35"/>
      <c r="QM177" s="35"/>
      <c r="QN177" s="35"/>
      <c r="QO177" s="35"/>
      <c r="QP177" s="35"/>
      <c r="QQ177" s="35"/>
      <c r="QR177" s="35"/>
      <c r="QS177" s="35"/>
      <c r="QT177" s="35"/>
      <c r="QU177" s="35"/>
      <c r="QV177" s="35"/>
      <c r="QW177" s="35"/>
      <c r="QX177" s="35"/>
      <c r="QY177" s="35"/>
      <c r="QZ177" s="35"/>
      <c r="RA177" s="35"/>
      <c r="RB177" s="35"/>
      <c r="RC177" s="35"/>
      <c r="RD177" s="35"/>
      <c r="RE177" s="35"/>
      <c r="RF177" s="35"/>
      <c r="RG177" s="35"/>
      <c r="RH177" s="35"/>
      <c r="RI177" s="35"/>
      <c r="RJ177" s="35"/>
      <c r="RK177" s="35"/>
      <c r="RL177" s="35"/>
      <c r="RM177" s="35"/>
      <c r="RN177" s="35"/>
      <c r="RO177" s="35"/>
      <c r="RP177" s="35"/>
      <c r="RQ177" s="35"/>
      <c r="RR177" s="35"/>
      <c r="RS177" s="35"/>
      <c r="RT177" s="35"/>
      <c r="RU177" s="35"/>
      <c r="RV177" s="35"/>
      <c r="RW177" s="35"/>
      <c r="RX177" s="35"/>
      <c r="RY177" s="35"/>
      <c r="RZ177" s="35"/>
      <c r="SA177" s="35"/>
      <c r="SB177" s="35"/>
      <c r="SC177" s="35"/>
      <c r="SD177" s="35"/>
      <c r="SE177" s="35"/>
      <c r="SF177" s="35"/>
      <c r="SG177" s="35"/>
      <c r="SH177" s="35"/>
      <c r="SI177" s="35"/>
      <c r="SJ177" s="35"/>
      <c r="SK177" s="35"/>
      <c r="SL177" s="35"/>
      <c r="SM177" s="35"/>
      <c r="SN177" s="35"/>
      <c r="SO177" s="35"/>
      <c r="SP177" s="35"/>
      <c r="SQ177" s="35"/>
      <c r="SR177" s="35"/>
      <c r="SS177" s="35"/>
      <c r="ST177" s="35"/>
      <c r="SU177" s="35"/>
      <c r="SV177" s="35"/>
      <c r="SW177" s="35"/>
      <c r="SX177" s="35"/>
      <c r="SY177" s="35"/>
      <c r="SZ177" s="35"/>
      <c r="TA177" s="35"/>
      <c r="TB177" s="35"/>
      <c r="TC177" s="35"/>
      <c r="TD177" s="35"/>
      <c r="TE177" s="35"/>
      <c r="TF177" s="35"/>
      <c r="TG177" s="35"/>
      <c r="TH177" s="35"/>
      <c r="TI177" s="35"/>
      <c r="TJ177" s="35"/>
      <c r="TK177" s="35"/>
      <c r="TL177" s="35"/>
      <c r="TM177" s="35"/>
      <c r="TN177" s="35"/>
      <c r="TO177" s="35"/>
      <c r="TP177" s="35"/>
      <c r="TQ177" s="35"/>
      <c r="TR177" s="35"/>
      <c r="TS177" s="35"/>
      <c r="TT177" s="35"/>
      <c r="TU177" s="35"/>
      <c r="TV177" s="35"/>
      <c r="TW177" s="35"/>
      <c r="TX177" s="35"/>
      <c r="TY177" s="35"/>
      <c r="TZ177" s="35"/>
      <c r="UA177" s="35"/>
      <c r="UB177" s="35"/>
      <c r="UC177" s="35"/>
      <c r="UD177" s="35"/>
      <c r="UE177" s="35"/>
      <c r="UF177" s="35"/>
      <c r="UG177" s="35"/>
      <c r="UH177" s="35"/>
      <c r="UI177" s="35"/>
      <c r="UJ177" s="35"/>
      <c r="UK177" s="35"/>
      <c r="UL177" s="35"/>
      <c r="UM177" s="35"/>
      <c r="UN177" s="35"/>
      <c r="UO177" s="35"/>
      <c r="UP177" s="35"/>
    </row>
    <row r="178" spans="1:562" s="36" customFormat="1" ht="409.6" customHeight="1" x14ac:dyDescent="1.75">
      <c r="A178" s="382"/>
      <c r="B178" s="384"/>
      <c r="C178" s="385"/>
      <c r="D178" s="377"/>
      <c r="E178" s="377"/>
      <c r="F178" s="377"/>
      <c r="G178" s="377"/>
      <c r="H178" s="377"/>
      <c r="I178" s="377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  <c r="OO178" s="35"/>
      <c r="OP178" s="35"/>
      <c r="OQ178" s="35"/>
      <c r="OR178" s="35"/>
      <c r="OS178" s="35"/>
      <c r="OT178" s="35"/>
      <c r="OU178" s="35"/>
      <c r="OV178" s="35"/>
      <c r="OW178" s="35"/>
      <c r="OX178" s="35"/>
      <c r="OY178" s="35"/>
      <c r="OZ178" s="35"/>
      <c r="PA178" s="35"/>
      <c r="PB178" s="35"/>
      <c r="PC178" s="35"/>
      <c r="PD178" s="35"/>
      <c r="PE178" s="35"/>
      <c r="PF178" s="35"/>
      <c r="PG178" s="35"/>
      <c r="PH178" s="35"/>
      <c r="PI178" s="35"/>
      <c r="PJ178" s="35"/>
      <c r="PK178" s="35"/>
      <c r="PL178" s="35"/>
      <c r="PM178" s="35"/>
      <c r="PN178" s="35"/>
      <c r="PO178" s="35"/>
      <c r="PP178" s="35"/>
      <c r="PQ178" s="35"/>
      <c r="PR178" s="35"/>
      <c r="PS178" s="35"/>
      <c r="PT178" s="35"/>
      <c r="PU178" s="35"/>
      <c r="PV178" s="35"/>
      <c r="PW178" s="35"/>
      <c r="PX178" s="35"/>
      <c r="PY178" s="35"/>
      <c r="PZ178" s="35"/>
      <c r="QA178" s="35"/>
      <c r="QB178" s="35"/>
      <c r="QC178" s="35"/>
      <c r="QD178" s="35"/>
      <c r="QE178" s="35"/>
      <c r="QF178" s="35"/>
      <c r="QG178" s="35"/>
      <c r="QH178" s="35"/>
      <c r="QI178" s="35"/>
      <c r="QJ178" s="35"/>
      <c r="QK178" s="35"/>
      <c r="QL178" s="35"/>
      <c r="QM178" s="35"/>
      <c r="QN178" s="35"/>
      <c r="QO178" s="35"/>
      <c r="QP178" s="35"/>
      <c r="QQ178" s="35"/>
      <c r="QR178" s="35"/>
      <c r="QS178" s="35"/>
      <c r="QT178" s="35"/>
      <c r="QU178" s="35"/>
      <c r="QV178" s="35"/>
      <c r="QW178" s="35"/>
      <c r="QX178" s="35"/>
      <c r="QY178" s="35"/>
      <c r="QZ178" s="35"/>
      <c r="RA178" s="35"/>
      <c r="RB178" s="35"/>
      <c r="RC178" s="35"/>
      <c r="RD178" s="35"/>
      <c r="RE178" s="35"/>
      <c r="RF178" s="35"/>
      <c r="RG178" s="35"/>
      <c r="RH178" s="35"/>
      <c r="RI178" s="35"/>
      <c r="RJ178" s="35"/>
      <c r="RK178" s="35"/>
      <c r="RL178" s="35"/>
      <c r="RM178" s="35"/>
      <c r="RN178" s="35"/>
      <c r="RO178" s="35"/>
      <c r="RP178" s="35"/>
      <c r="RQ178" s="35"/>
      <c r="RR178" s="35"/>
      <c r="RS178" s="35"/>
      <c r="RT178" s="35"/>
      <c r="RU178" s="35"/>
      <c r="RV178" s="35"/>
      <c r="RW178" s="35"/>
      <c r="RX178" s="35"/>
      <c r="RY178" s="35"/>
      <c r="RZ178" s="35"/>
      <c r="SA178" s="35"/>
      <c r="SB178" s="35"/>
      <c r="SC178" s="35"/>
      <c r="SD178" s="35"/>
      <c r="SE178" s="35"/>
      <c r="SF178" s="35"/>
      <c r="SG178" s="35"/>
      <c r="SH178" s="35"/>
      <c r="SI178" s="35"/>
      <c r="SJ178" s="35"/>
      <c r="SK178" s="35"/>
      <c r="SL178" s="35"/>
      <c r="SM178" s="35"/>
      <c r="SN178" s="35"/>
      <c r="SO178" s="35"/>
      <c r="SP178" s="35"/>
      <c r="SQ178" s="35"/>
      <c r="SR178" s="35"/>
      <c r="SS178" s="35"/>
      <c r="ST178" s="35"/>
      <c r="SU178" s="35"/>
      <c r="SV178" s="35"/>
      <c r="SW178" s="35"/>
      <c r="SX178" s="35"/>
      <c r="SY178" s="35"/>
      <c r="SZ178" s="35"/>
      <c r="TA178" s="35"/>
      <c r="TB178" s="35"/>
      <c r="TC178" s="35"/>
      <c r="TD178" s="35"/>
      <c r="TE178" s="35"/>
      <c r="TF178" s="35"/>
      <c r="TG178" s="35"/>
      <c r="TH178" s="35"/>
      <c r="TI178" s="35"/>
      <c r="TJ178" s="35"/>
      <c r="TK178" s="35"/>
      <c r="TL178" s="35"/>
      <c r="TM178" s="35"/>
      <c r="TN178" s="35"/>
      <c r="TO178" s="35"/>
      <c r="TP178" s="35"/>
      <c r="TQ178" s="35"/>
      <c r="TR178" s="35"/>
      <c r="TS178" s="35"/>
      <c r="TT178" s="35"/>
      <c r="TU178" s="35"/>
      <c r="TV178" s="35"/>
      <c r="TW178" s="35"/>
      <c r="TX178" s="35"/>
      <c r="TY178" s="35"/>
      <c r="TZ178" s="35"/>
      <c r="UA178" s="35"/>
      <c r="UB178" s="35"/>
      <c r="UC178" s="35"/>
      <c r="UD178" s="35"/>
      <c r="UE178" s="35"/>
      <c r="UF178" s="35"/>
      <c r="UG178" s="35"/>
      <c r="UH178" s="35"/>
      <c r="UI178" s="35"/>
      <c r="UJ178" s="35"/>
      <c r="UK178" s="35"/>
      <c r="UL178" s="35"/>
      <c r="UM178" s="35"/>
      <c r="UN178" s="35"/>
      <c r="UO178" s="35"/>
      <c r="UP178" s="35"/>
    </row>
    <row r="179" spans="1:562" s="36" customFormat="1" ht="405" customHeight="1" x14ac:dyDescent="1.75">
      <c r="A179" s="382"/>
      <c r="B179" s="384"/>
      <c r="C179" s="385"/>
      <c r="D179" s="377"/>
      <c r="E179" s="377"/>
      <c r="F179" s="377"/>
      <c r="G179" s="377"/>
      <c r="H179" s="377"/>
      <c r="I179" s="377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5"/>
      <c r="JL179" s="35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5"/>
      <c r="KJ179" s="35"/>
      <c r="KK179" s="35"/>
      <c r="KL179" s="35"/>
      <c r="KM179" s="35"/>
      <c r="KN179" s="35"/>
      <c r="KO179" s="35"/>
      <c r="KP179" s="35"/>
      <c r="KQ179" s="35"/>
      <c r="KR179" s="35"/>
      <c r="KS179" s="35"/>
      <c r="KT179" s="35"/>
      <c r="KU179" s="35"/>
      <c r="KV179" s="35"/>
      <c r="KW179" s="35"/>
      <c r="KX179" s="35"/>
      <c r="KY179" s="35"/>
      <c r="KZ179" s="35"/>
      <c r="LA179" s="35"/>
      <c r="LB179" s="35"/>
      <c r="LC179" s="35"/>
      <c r="LD179" s="35"/>
      <c r="LE179" s="35"/>
      <c r="LF179" s="35"/>
      <c r="LG179" s="35"/>
      <c r="LH179" s="35"/>
      <c r="LI179" s="35"/>
      <c r="LJ179" s="35"/>
      <c r="LK179" s="35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5"/>
      <c r="MO179" s="35"/>
      <c r="MP179" s="35"/>
      <c r="MQ179" s="35"/>
      <c r="MR179" s="35"/>
      <c r="MS179" s="35"/>
      <c r="MT179" s="35"/>
      <c r="MU179" s="35"/>
      <c r="MV179" s="35"/>
      <c r="MW179" s="35"/>
      <c r="MX179" s="35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5"/>
      <c r="NS179" s="35"/>
      <c r="NT179" s="35"/>
      <c r="NU179" s="35"/>
      <c r="NV179" s="35"/>
      <c r="NW179" s="35"/>
      <c r="NX179" s="35"/>
      <c r="NY179" s="35"/>
      <c r="NZ179" s="35"/>
      <c r="OA179" s="35"/>
      <c r="OB179" s="35"/>
      <c r="OC179" s="35"/>
      <c r="OD179" s="35"/>
      <c r="OE179" s="35"/>
      <c r="OF179" s="35"/>
      <c r="OG179" s="35"/>
      <c r="OH179" s="35"/>
      <c r="OI179" s="35"/>
      <c r="OJ179" s="35"/>
      <c r="OK179" s="35"/>
      <c r="OL179" s="35"/>
      <c r="OM179" s="35"/>
      <c r="ON179" s="35"/>
      <c r="OO179" s="35"/>
      <c r="OP179" s="35"/>
      <c r="OQ179" s="35"/>
      <c r="OR179" s="35"/>
      <c r="OS179" s="35"/>
      <c r="OT179" s="35"/>
      <c r="OU179" s="35"/>
      <c r="OV179" s="35"/>
      <c r="OW179" s="35"/>
      <c r="OX179" s="35"/>
      <c r="OY179" s="35"/>
      <c r="OZ179" s="35"/>
      <c r="PA179" s="35"/>
      <c r="PB179" s="35"/>
      <c r="PC179" s="35"/>
      <c r="PD179" s="35"/>
      <c r="PE179" s="35"/>
      <c r="PF179" s="35"/>
      <c r="PG179" s="35"/>
      <c r="PH179" s="35"/>
      <c r="PI179" s="35"/>
      <c r="PJ179" s="35"/>
      <c r="PK179" s="35"/>
      <c r="PL179" s="35"/>
      <c r="PM179" s="35"/>
      <c r="PN179" s="35"/>
      <c r="PO179" s="35"/>
      <c r="PP179" s="35"/>
      <c r="PQ179" s="35"/>
      <c r="PR179" s="35"/>
      <c r="PS179" s="35"/>
      <c r="PT179" s="35"/>
      <c r="PU179" s="35"/>
      <c r="PV179" s="35"/>
      <c r="PW179" s="35"/>
      <c r="PX179" s="35"/>
      <c r="PY179" s="35"/>
      <c r="PZ179" s="35"/>
      <c r="QA179" s="35"/>
      <c r="QB179" s="35"/>
      <c r="QC179" s="35"/>
      <c r="QD179" s="35"/>
      <c r="QE179" s="35"/>
      <c r="QF179" s="35"/>
      <c r="QG179" s="35"/>
      <c r="QH179" s="35"/>
      <c r="QI179" s="35"/>
      <c r="QJ179" s="35"/>
      <c r="QK179" s="35"/>
      <c r="QL179" s="35"/>
      <c r="QM179" s="35"/>
      <c r="QN179" s="35"/>
      <c r="QO179" s="35"/>
      <c r="QP179" s="35"/>
      <c r="QQ179" s="35"/>
      <c r="QR179" s="35"/>
      <c r="QS179" s="35"/>
      <c r="QT179" s="35"/>
      <c r="QU179" s="35"/>
      <c r="QV179" s="35"/>
      <c r="QW179" s="35"/>
      <c r="QX179" s="35"/>
      <c r="QY179" s="35"/>
      <c r="QZ179" s="35"/>
      <c r="RA179" s="35"/>
      <c r="RB179" s="35"/>
      <c r="RC179" s="35"/>
      <c r="RD179" s="35"/>
      <c r="RE179" s="35"/>
      <c r="RF179" s="35"/>
      <c r="RG179" s="35"/>
      <c r="RH179" s="35"/>
      <c r="RI179" s="35"/>
      <c r="RJ179" s="35"/>
      <c r="RK179" s="35"/>
      <c r="RL179" s="35"/>
      <c r="RM179" s="35"/>
      <c r="RN179" s="35"/>
      <c r="RO179" s="35"/>
      <c r="RP179" s="35"/>
      <c r="RQ179" s="35"/>
      <c r="RR179" s="35"/>
      <c r="RS179" s="35"/>
      <c r="RT179" s="35"/>
      <c r="RU179" s="35"/>
      <c r="RV179" s="35"/>
      <c r="RW179" s="35"/>
      <c r="RX179" s="35"/>
      <c r="RY179" s="35"/>
      <c r="RZ179" s="35"/>
      <c r="SA179" s="35"/>
      <c r="SB179" s="35"/>
      <c r="SC179" s="35"/>
      <c r="SD179" s="35"/>
      <c r="SE179" s="35"/>
      <c r="SF179" s="35"/>
      <c r="SG179" s="35"/>
      <c r="SH179" s="35"/>
      <c r="SI179" s="35"/>
      <c r="SJ179" s="35"/>
      <c r="SK179" s="35"/>
      <c r="SL179" s="35"/>
      <c r="SM179" s="35"/>
      <c r="SN179" s="35"/>
      <c r="SO179" s="35"/>
      <c r="SP179" s="35"/>
      <c r="SQ179" s="35"/>
      <c r="SR179" s="35"/>
      <c r="SS179" s="35"/>
      <c r="ST179" s="35"/>
      <c r="SU179" s="35"/>
      <c r="SV179" s="35"/>
      <c r="SW179" s="35"/>
      <c r="SX179" s="35"/>
      <c r="SY179" s="35"/>
      <c r="SZ179" s="35"/>
      <c r="TA179" s="35"/>
      <c r="TB179" s="35"/>
      <c r="TC179" s="35"/>
      <c r="TD179" s="35"/>
      <c r="TE179" s="35"/>
      <c r="TF179" s="35"/>
      <c r="TG179" s="35"/>
      <c r="TH179" s="35"/>
      <c r="TI179" s="35"/>
      <c r="TJ179" s="35"/>
      <c r="TK179" s="35"/>
      <c r="TL179" s="35"/>
      <c r="TM179" s="35"/>
      <c r="TN179" s="35"/>
      <c r="TO179" s="35"/>
      <c r="TP179" s="35"/>
      <c r="TQ179" s="35"/>
      <c r="TR179" s="35"/>
      <c r="TS179" s="35"/>
      <c r="TT179" s="35"/>
      <c r="TU179" s="35"/>
      <c r="TV179" s="35"/>
      <c r="TW179" s="35"/>
      <c r="TX179" s="35"/>
      <c r="TY179" s="35"/>
      <c r="TZ179" s="35"/>
      <c r="UA179" s="35"/>
      <c r="UB179" s="35"/>
      <c r="UC179" s="35"/>
      <c r="UD179" s="35"/>
      <c r="UE179" s="35"/>
      <c r="UF179" s="35"/>
      <c r="UG179" s="35"/>
      <c r="UH179" s="35"/>
      <c r="UI179" s="35"/>
      <c r="UJ179" s="35"/>
      <c r="UK179" s="35"/>
      <c r="UL179" s="35"/>
      <c r="UM179" s="35"/>
      <c r="UN179" s="35"/>
      <c r="UO179" s="35"/>
      <c r="UP179" s="35"/>
    </row>
    <row r="180" spans="1:562" s="36" customFormat="1" ht="57" customHeight="1" x14ac:dyDescent="1.75">
      <c r="A180" s="383"/>
      <c r="B180" s="386"/>
      <c r="C180" s="387"/>
      <c r="D180" s="378"/>
      <c r="E180" s="378"/>
      <c r="F180" s="378"/>
      <c r="G180" s="378"/>
      <c r="H180" s="378"/>
      <c r="I180" s="378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5"/>
      <c r="JL180" s="35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5"/>
      <c r="KJ180" s="35"/>
      <c r="KK180" s="35"/>
      <c r="KL180" s="35"/>
      <c r="KM180" s="35"/>
      <c r="KN180" s="35"/>
      <c r="KO180" s="35"/>
      <c r="KP180" s="35"/>
      <c r="KQ180" s="35"/>
      <c r="KR180" s="35"/>
      <c r="KS180" s="35"/>
      <c r="KT180" s="35"/>
      <c r="KU180" s="35"/>
      <c r="KV180" s="35"/>
      <c r="KW180" s="35"/>
      <c r="KX180" s="35"/>
      <c r="KY180" s="35"/>
      <c r="KZ180" s="35"/>
      <c r="LA180" s="35"/>
      <c r="LB180" s="35"/>
      <c r="LC180" s="35"/>
      <c r="LD180" s="35"/>
      <c r="LE180" s="35"/>
      <c r="LF180" s="35"/>
      <c r="LG180" s="35"/>
      <c r="LH180" s="35"/>
      <c r="LI180" s="35"/>
      <c r="LJ180" s="35"/>
      <c r="LK180" s="35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5"/>
      <c r="MO180" s="35"/>
      <c r="MP180" s="35"/>
      <c r="MQ180" s="35"/>
      <c r="MR180" s="35"/>
      <c r="MS180" s="35"/>
      <c r="MT180" s="35"/>
      <c r="MU180" s="35"/>
      <c r="MV180" s="35"/>
      <c r="MW180" s="35"/>
      <c r="MX180" s="35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5"/>
      <c r="NS180" s="35"/>
      <c r="NT180" s="35"/>
      <c r="NU180" s="35"/>
      <c r="NV180" s="35"/>
      <c r="NW180" s="35"/>
      <c r="NX180" s="35"/>
      <c r="NY180" s="35"/>
      <c r="NZ180" s="35"/>
      <c r="OA180" s="35"/>
      <c r="OB180" s="35"/>
      <c r="OC180" s="35"/>
      <c r="OD180" s="35"/>
      <c r="OE180" s="35"/>
      <c r="OF180" s="35"/>
      <c r="OG180" s="35"/>
      <c r="OH180" s="35"/>
      <c r="OI180" s="35"/>
      <c r="OJ180" s="35"/>
      <c r="OK180" s="35"/>
      <c r="OL180" s="35"/>
      <c r="OM180" s="35"/>
      <c r="ON180" s="35"/>
      <c r="OO180" s="35"/>
      <c r="OP180" s="35"/>
      <c r="OQ180" s="35"/>
      <c r="OR180" s="35"/>
      <c r="OS180" s="35"/>
      <c r="OT180" s="35"/>
      <c r="OU180" s="35"/>
      <c r="OV180" s="35"/>
      <c r="OW180" s="35"/>
      <c r="OX180" s="35"/>
      <c r="OY180" s="35"/>
      <c r="OZ180" s="35"/>
      <c r="PA180" s="35"/>
      <c r="PB180" s="35"/>
      <c r="PC180" s="35"/>
      <c r="PD180" s="35"/>
      <c r="PE180" s="35"/>
      <c r="PF180" s="35"/>
      <c r="PG180" s="35"/>
      <c r="PH180" s="35"/>
      <c r="PI180" s="35"/>
      <c r="PJ180" s="35"/>
      <c r="PK180" s="35"/>
      <c r="PL180" s="35"/>
      <c r="PM180" s="35"/>
      <c r="PN180" s="35"/>
      <c r="PO180" s="35"/>
      <c r="PP180" s="35"/>
      <c r="PQ180" s="35"/>
      <c r="PR180" s="35"/>
      <c r="PS180" s="35"/>
      <c r="PT180" s="35"/>
      <c r="PU180" s="35"/>
      <c r="PV180" s="35"/>
      <c r="PW180" s="35"/>
      <c r="PX180" s="35"/>
      <c r="PY180" s="35"/>
      <c r="PZ180" s="35"/>
      <c r="QA180" s="35"/>
      <c r="QB180" s="35"/>
      <c r="QC180" s="35"/>
      <c r="QD180" s="35"/>
      <c r="QE180" s="35"/>
      <c r="QF180" s="35"/>
      <c r="QG180" s="35"/>
      <c r="QH180" s="35"/>
      <c r="QI180" s="35"/>
      <c r="QJ180" s="35"/>
      <c r="QK180" s="35"/>
      <c r="QL180" s="35"/>
      <c r="QM180" s="35"/>
      <c r="QN180" s="35"/>
      <c r="QO180" s="35"/>
      <c r="QP180" s="35"/>
      <c r="QQ180" s="35"/>
      <c r="QR180" s="35"/>
      <c r="QS180" s="35"/>
      <c r="QT180" s="35"/>
      <c r="QU180" s="35"/>
      <c r="QV180" s="35"/>
      <c r="QW180" s="35"/>
      <c r="QX180" s="35"/>
      <c r="QY180" s="35"/>
      <c r="QZ180" s="35"/>
      <c r="RA180" s="35"/>
      <c r="RB180" s="35"/>
      <c r="RC180" s="35"/>
      <c r="RD180" s="35"/>
      <c r="RE180" s="35"/>
      <c r="RF180" s="35"/>
      <c r="RG180" s="35"/>
      <c r="RH180" s="35"/>
      <c r="RI180" s="35"/>
      <c r="RJ180" s="35"/>
      <c r="RK180" s="35"/>
      <c r="RL180" s="35"/>
      <c r="RM180" s="35"/>
      <c r="RN180" s="35"/>
      <c r="RO180" s="35"/>
      <c r="RP180" s="35"/>
      <c r="RQ180" s="35"/>
      <c r="RR180" s="35"/>
      <c r="RS180" s="35"/>
      <c r="RT180" s="35"/>
      <c r="RU180" s="35"/>
      <c r="RV180" s="35"/>
      <c r="RW180" s="35"/>
      <c r="RX180" s="35"/>
      <c r="RY180" s="35"/>
      <c r="RZ180" s="35"/>
      <c r="SA180" s="35"/>
      <c r="SB180" s="35"/>
      <c r="SC180" s="35"/>
      <c r="SD180" s="35"/>
      <c r="SE180" s="35"/>
      <c r="SF180" s="35"/>
      <c r="SG180" s="35"/>
      <c r="SH180" s="35"/>
      <c r="SI180" s="35"/>
      <c r="SJ180" s="35"/>
      <c r="SK180" s="35"/>
      <c r="SL180" s="35"/>
      <c r="SM180" s="35"/>
      <c r="SN180" s="35"/>
      <c r="SO180" s="35"/>
      <c r="SP180" s="35"/>
      <c r="SQ180" s="35"/>
      <c r="SR180" s="35"/>
      <c r="SS180" s="35"/>
      <c r="ST180" s="35"/>
      <c r="SU180" s="35"/>
      <c r="SV180" s="35"/>
      <c r="SW180" s="35"/>
      <c r="SX180" s="35"/>
      <c r="SY180" s="35"/>
      <c r="SZ180" s="35"/>
      <c r="TA180" s="35"/>
      <c r="TB180" s="35"/>
      <c r="TC180" s="35"/>
      <c r="TD180" s="35"/>
      <c r="TE180" s="35"/>
      <c r="TF180" s="35"/>
      <c r="TG180" s="35"/>
      <c r="TH180" s="35"/>
      <c r="TI180" s="35"/>
      <c r="TJ180" s="35"/>
      <c r="TK180" s="35"/>
      <c r="TL180" s="35"/>
      <c r="TM180" s="35"/>
      <c r="TN180" s="35"/>
      <c r="TO180" s="35"/>
      <c r="TP180" s="35"/>
      <c r="TQ180" s="35"/>
      <c r="TR180" s="35"/>
      <c r="TS180" s="35"/>
      <c r="TT180" s="35"/>
      <c r="TU180" s="35"/>
      <c r="TV180" s="35"/>
      <c r="TW180" s="35"/>
      <c r="TX180" s="35"/>
      <c r="TY180" s="35"/>
      <c r="TZ180" s="35"/>
      <c r="UA180" s="35"/>
      <c r="UB180" s="35"/>
      <c r="UC180" s="35"/>
      <c r="UD180" s="35"/>
      <c r="UE180" s="35"/>
      <c r="UF180" s="35"/>
      <c r="UG180" s="35"/>
      <c r="UH180" s="35"/>
      <c r="UI180" s="35"/>
      <c r="UJ180" s="35"/>
      <c r="UK180" s="35"/>
      <c r="UL180" s="35"/>
      <c r="UM180" s="35"/>
      <c r="UN180" s="35"/>
      <c r="UO180" s="35"/>
      <c r="UP180" s="35"/>
    </row>
    <row r="181" spans="1:562" s="103" customFormat="1" ht="144" customHeight="1" x14ac:dyDescent="1.75">
      <c r="B181" s="351" t="s">
        <v>50</v>
      </c>
      <c r="C181" s="352"/>
      <c r="D181" s="104"/>
      <c r="G181" s="104" t="s">
        <v>134</v>
      </c>
      <c r="H181" s="104" t="s">
        <v>134</v>
      </c>
    </row>
    <row r="182" spans="1:562" s="36" customFormat="1" ht="285" customHeight="1" x14ac:dyDescent="1.75">
      <c r="A182" s="342" t="s">
        <v>144</v>
      </c>
      <c r="B182" s="379"/>
      <c r="C182" s="379"/>
      <c r="D182" s="379"/>
      <c r="E182" s="379"/>
      <c r="F182" s="379"/>
      <c r="G182" s="379"/>
      <c r="H182" s="379"/>
      <c r="I182" s="380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5"/>
      <c r="JL182" s="35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5"/>
      <c r="KJ182" s="35"/>
      <c r="KK182" s="35"/>
      <c r="KL182" s="35"/>
      <c r="KM182" s="35"/>
      <c r="KN182" s="35"/>
      <c r="KO182" s="35"/>
      <c r="KP182" s="35"/>
      <c r="KQ182" s="35"/>
      <c r="KR182" s="35"/>
      <c r="KS182" s="35"/>
      <c r="KT182" s="35"/>
      <c r="KU182" s="35"/>
      <c r="KV182" s="35"/>
      <c r="KW182" s="35"/>
      <c r="KX182" s="35"/>
      <c r="KY182" s="35"/>
      <c r="KZ182" s="35"/>
      <c r="LA182" s="35"/>
      <c r="LB182" s="35"/>
      <c r="LC182" s="35"/>
      <c r="LD182" s="35"/>
      <c r="LE182" s="35"/>
      <c r="LF182" s="35"/>
      <c r="LG182" s="35"/>
      <c r="LH182" s="35"/>
      <c r="LI182" s="35"/>
      <c r="LJ182" s="35"/>
      <c r="LK182" s="35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5"/>
      <c r="MO182" s="35"/>
      <c r="MP182" s="35"/>
      <c r="MQ182" s="35"/>
      <c r="MR182" s="35"/>
      <c r="MS182" s="35"/>
      <c r="MT182" s="35"/>
      <c r="MU182" s="35"/>
      <c r="MV182" s="35"/>
      <c r="MW182" s="35"/>
      <c r="MX182" s="35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5"/>
      <c r="NS182" s="35"/>
      <c r="NT182" s="35"/>
      <c r="NU182" s="35"/>
      <c r="NV182" s="35"/>
      <c r="NW182" s="35"/>
      <c r="NX182" s="35"/>
      <c r="NY182" s="35"/>
      <c r="NZ182" s="35"/>
      <c r="OA182" s="35"/>
      <c r="OB182" s="35"/>
      <c r="OC182" s="35"/>
      <c r="OD182" s="35"/>
      <c r="OE182" s="35"/>
      <c r="OF182" s="35"/>
      <c r="OG182" s="35"/>
      <c r="OH182" s="35"/>
      <c r="OI182" s="35"/>
      <c r="OJ182" s="35"/>
      <c r="OK182" s="35"/>
      <c r="OL182" s="35"/>
      <c r="OM182" s="35"/>
      <c r="ON182" s="35"/>
      <c r="OO182" s="35"/>
      <c r="OP182" s="35"/>
      <c r="OQ182" s="35"/>
      <c r="OR182" s="35"/>
      <c r="OS182" s="35"/>
      <c r="OT182" s="35"/>
      <c r="OU182" s="35"/>
      <c r="OV182" s="35"/>
      <c r="OW182" s="35"/>
      <c r="OX182" s="35"/>
      <c r="OY182" s="35"/>
      <c r="OZ182" s="35"/>
      <c r="PA182" s="35"/>
      <c r="PB182" s="35"/>
      <c r="PC182" s="35"/>
      <c r="PD182" s="35"/>
      <c r="PE182" s="35"/>
      <c r="PF182" s="35"/>
      <c r="PG182" s="35"/>
      <c r="PH182" s="35"/>
      <c r="PI182" s="35"/>
      <c r="PJ182" s="35"/>
      <c r="PK182" s="35"/>
      <c r="PL182" s="35"/>
      <c r="PM182" s="35"/>
      <c r="PN182" s="35"/>
      <c r="PO182" s="35"/>
      <c r="PP182" s="35"/>
      <c r="PQ182" s="35"/>
      <c r="PR182" s="35"/>
      <c r="PS182" s="35"/>
      <c r="PT182" s="35"/>
      <c r="PU182" s="35"/>
      <c r="PV182" s="35"/>
      <c r="PW182" s="35"/>
      <c r="PX182" s="35"/>
      <c r="PY182" s="35"/>
      <c r="PZ182" s="35"/>
      <c r="QA182" s="35"/>
      <c r="QB182" s="35"/>
      <c r="QC182" s="35"/>
      <c r="QD182" s="35"/>
      <c r="QE182" s="35"/>
      <c r="QF182" s="35"/>
      <c r="QG182" s="35"/>
      <c r="QH182" s="35"/>
      <c r="QI182" s="35"/>
      <c r="QJ182" s="35"/>
      <c r="QK182" s="35"/>
      <c r="QL182" s="35"/>
      <c r="QM182" s="35"/>
      <c r="QN182" s="35"/>
      <c r="QO182" s="35"/>
      <c r="QP182" s="35"/>
      <c r="QQ182" s="35"/>
      <c r="QR182" s="35"/>
      <c r="QS182" s="35"/>
      <c r="QT182" s="35"/>
      <c r="QU182" s="35"/>
      <c r="QV182" s="35"/>
      <c r="QW182" s="35"/>
      <c r="QX182" s="35"/>
      <c r="QY182" s="35"/>
      <c r="QZ182" s="35"/>
      <c r="RA182" s="35"/>
      <c r="RB182" s="35"/>
      <c r="RC182" s="35"/>
      <c r="RD182" s="35"/>
      <c r="RE182" s="35"/>
      <c r="RF182" s="35"/>
      <c r="RG182" s="35"/>
      <c r="RH182" s="35"/>
      <c r="RI182" s="35"/>
      <c r="RJ182" s="35"/>
      <c r="RK182" s="35"/>
      <c r="RL182" s="35"/>
      <c r="RM182" s="35"/>
      <c r="RN182" s="35"/>
      <c r="RO182" s="35"/>
      <c r="RP182" s="35"/>
      <c r="RQ182" s="35"/>
      <c r="RR182" s="35"/>
      <c r="RS182" s="35"/>
      <c r="RT182" s="35"/>
      <c r="RU182" s="35"/>
      <c r="RV182" s="35"/>
      <c r="RW182" s="35"/>
      <c r="RX182" s="35"/>
      <c r="RY182" s="35"/>
      <c r="RZ182" s="35"/>
      <c r="SA182" s="35"/>
      <c r="SB182" s="35"/>
      <c r="SC182" s="35"/>
      <c r="SD182" s="35"/>
      <c r="SE182" s="35"/>
      <c r="SF182" s="35"/>
      <c r="SG182" s="35"/>
      <c r="SH182" s="35"/>
      <c r="SI182" s="35"/>
      <c r="SJ182" s="35"/>
      <c r="SK182" s="35"/>
      <c r="SL182" s="35"/>
      <c r="SM182" s="35"/>
      <c r="SN182" s="35"/>
      <c r="SO182" s="35"/>
      <c r="SP182" s="35"/>
      <c r="SQ182" s="35"/>
      <c r="SR182" s="35"/>
      <c r="SS182" s="35"/>
      <c r="ST182" s="35"/>
      <c r="SU182" s="35"/>
      <c r="SV182" s="35"/>
      <c r="SW182" s="35"/>
      <c r="SX182" s="35"/>
      <c r="SY182" s="35"/>
      <c r="SZ182" s="35"/>
      <c r="TA182" s="35"/>
      <c r="TB182" s="35"/>
      <c r="TC182" s="35"/>
      <c r="TD182" s="35"/>
      <c r="TE182" s="35"/>
      <c r="TF182" s="35"/>
      <c r="TG182" s="35"/>
      <c r="TH182" s="35"/>
      <c r="TI182" s="35"/>
      <c r="TJ182" s="35"/>
      <c r="TK182" s="35"/>
      <c r="TL182" s="35"/>
      <c r="TM182" s="35"/>
      <c r="TN182" s="35"/>
      <c r="TO182" s="35"/>
      <c r="TP182" s="35"/>
      <c r="TQ182" s="35"/>
      <c r="TR182" s="35"/>
      <c r="TS182" s="35"/>
      <c r="TT182" s="35"/>
      <c r="TU182" s="35"/>
      <c r="TV182" s="35"/>
      <c r="TW182" s="35"/>
      <c r="TX182" s="35"/>
      <c r="TY182" s="35"/>
      <c r="TZ182" s="35"/>
      <c r="UA182" s="35"/>
      <c r="UB182" s="35"/>
      <c r="UC182" s="35"/>
      <c r="UD182" s="35"/>
      <c r="UE182" s="35"/>
      <c r="UF182" s="35"/>
      <c r="UG182" s="35"/>
      <c r="UH182" s="35"/>
      <c r="UI182" s="35"/>
      <c r="UJ182" s="35"/>
      <c r="UK182" s="35"/>
      <c r="UL182" s="35"/>
      <c r="UM182" s="35"/>
      <c r="UN182" s="35"/>
      <c r="UO182" s="35"/>
      <c r="UP182" s="35"/>
    </row>
    <row r="183" spans="1:562" s="36" customFormat="1" ht="377.25" customHeight="1" x14ac:dyDescent="1.75">
      <c r="A183" s="25"/>
      <c r="B183" s="271" t="s">
        <v>105</v>
      </c>
      <c r="C183" s="248"/>
      <c r="D183" s="88" t="s">
        <v>61</v>
      </c>
      <c r="E183" s="72" t="s">
        <v>136</v>
      </c>
      <c r="F183" s="57" t="s">
        <v>142</v>
      </c>
      <c r="G183" s="73">
        <v>77100</v>
      </c>
      <c r="H183" s="73">
        <f>G183</f>
        <v>77100</v>
      </c>
      <c r="I183" s="57" t="s">
        <v>64</v>
      </c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5"/>
      <c r="JL183" s="35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5"/>
      <c r="KJ183" s="35"/>
      <c r="KK183" s="35"/>
      <c r="KL183" s="35"/>
      <c r="KM183" s="35"/>
      <c r="KN183" s="35"/>
      <c r="KO183" s="35"/>
      <c r="KP183" s="35"/>
      <c r="KQ183" s="35"/>
      <c r="KR183" s="35"/>
      <c r="KS183" s="35"/>
      <c r="KT183" s="35"/>
      <c r="KU183" s="35"/>
      <c r="KV183" s="35"/>
      <c r="KW183" s="35"/>
      <c r="KX183" s="35"/>
      <c r="KY183" s="35"/>
      <c r="KZ183" s="35"/>
      <c r="LA183" s="35"/>
      <c r="LB183" s="35"/>
      <c r="LC183" s="35"/>
      <c r="LD183" s="35"/>
      <c r="LE183" s="35"/>
      <c r="LF183" s="35"/>
      <c r="LG183" s="35"/>
      <c r="LH183" s="35"/>
      <c r="LI183" s="35"/>
      <c r="LJ183" s="35"/>
      <c r="LK183" s="35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5"/>
      <c r="MO183" s="35"/>
      <c r="MP183" s="35"/>
      <c r="MQ183" s="35"/>
      <c r="MR183" s="35"/>
      <c r="MS183" s="35"/>
      <c r="MT183" s="35"/>
      <c r="MU183" s="35"/>
      <c r="MV183" s="35"/>
      <c r="MW183" s="35"/>
      <c r="MX183" s="35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5"/>
      <c r="NS183" s="35"/>
      <c r="NT183" s="35"/>
      <c r="NU183" s="35"/>
      <c r="NV183" s="35"/>
      <c r="NW183" s="35"/>
      <c r="NX183" s="35"/>
      <c r="NY183" s="35"/>
      <c r="NZ183" s="35"/>
      <c r="OA183" s="35"/>
      <c r="OB183" s="35"/>
      <c r="OC183" s="35"/>
      <c r="OD183" s="35"/>
      <c r="OE183" s="35"/>
      <c r="OF183" s="35"/>
      <c r="OG183" s="35"/>
      <c r="OH183" s="35"/>
      <c r="OI183" s="35"/>
      <c r="OJ183" s="35"/>
      <c r="OK183" s="35"/>
      <c r="OL183" s="35"/>
      <c r="OM183" s="35"/>
      <c r="ON183" s="35"/>
      <c r="OO183" s="35"/>
      <c r="OP183" s="35"/>
      <c r="OQ183" s="35"/>
      <c r="OR183" s="35"/>
      <c r="OS183" s="35"/>
      <c r="OT183" s="35"/>
      <c r="OU183" s="35"/>
      <c r="OV183" s="35"/>
      <c r="OW183" s="35"/>
      <c r="OX183" s="35"/>
      <c r="OY183" s="35"/>
      <c r="OZ183" s="35"/>
      <c r="PA183" s="35"/>
      <c r="PB183" s="35"/>
      <c r="PC183" s="35"/>
      <c r="PD183" s="35"/>
      <c r="PE183" s="35"/>
      <c r="PF183" s="35"/>
      <c r="PG183" s="35"/>
      <c r="PH183" s="35"/>
      <c r="PI183" s="35"/>
      <c r="PJ183" s="35"/>
      <c r="PK183" s="35"/>
      <c r="PL183" s="35"/>
      <c r="PM183" s="35"/>
      <c r="PN183" s="35"/>
      <c r="PO183" s="35"/>
      <c r="PP183" s="35"/>
      <c r="PQ183" s="35"/>
      <c r="PR183" s="35"/>
      <c r="PS183" s="35"/>
      <c r="PT183" s="35"/>
      <c r="PU183" s="35"/>
      <c r="PV183" s="35"/>
      <c r="PW183" s="35"/>
      <c r="PX183" s="35"/>
      <c r="PY183" s="35"/>
      <c r="PZ183" s="35"/>
      <c r="QA183" s="35"/>
      <c r="QB183" s="35"/>
      <c r="QC183" s="35"/>
      <c r="QD183" s="35"/>
      <c r="QE183" s="35"/>
      <c r="QF183" s="35"/>
      <c r="QG183" s="35"/>
      <c r="QH183" s="35"/>
      <c r="QI183" s="35"/>
      <c r="QJ183" s="35"/>
      <c r="QK183" s="35"/>
      <c r="QL183" s="35"/>
      <c r="QM183" s="35"/>
      <c r="QN183" s="35"/>
      <c r="QO183" s="35"/>
      <c r="QP183" s="35"/>
      <c r="QQ183" s="35"/>
      <c r="QR183" s="35"/>
      <c r="QS183" s="35"/>
      <c r="QT183" s="35"/>
      <c r="QU183" s="35"/>
      <c r="QV183" s="35"/>
      <c r="QW183" s="35"/>
      <c r="QX183" s="35"/>
      <c r="QY183" s="35"/>
      <c r="QZ183" s="35"/>
      <c r="RA183" s="35"/>
      <c r="RB183" s="35"/>
      <c r="RC183" s="35"/>
      <c r="RD183" s="35"/>
      <c r="RE183" s="35"/>
      <c r="RF183" s="35"/>
      <c r="RG183" s="35"/>
      <c r="RH183" s="35"/>
      <c r="RI183" s="35"/>
      <c r="RJ183" s="35"/>
      <c r="RK183" s="35"/>
      <c r="RL183" s="35"/>
      <c r="RM183" s="35"/>
      <c r="RN183" s="35"/>
      <c r="RO183" s="35"/>
      <c r="RP183" s="35"/>
      <c r="RQ183" s="35"/>
      <c r="RR183" s="35"/>
      <c r="RS183" s="35"/>
      <c r="RT183" s="35"/>
      <c r="RU183" s="35"/>
      <c r="RV183" s="35"/>
      <c r="RW183" s="35"/>
      <c r="RX183" s="35"/>
      <c r="RY183" s="35"/>
      <c r="RZ183" s="35"/>
      <c r="SA183" s="35"/>
      <c r="SB183" s="35"/>
      <c r="SC183" s="35"/>
      <c r="SD183" s="35"/>
      <c r="SE183" s="35"/>
      <c r="SF183" s="35"/>
      <c r="SG183" s="35"/>
      <c r="SH183" s="35"/>
      <c r="SI183" s="35"/>
      <c r="SJ183" s="35"/>
      <c r="SK183" s="35"/>
      <c r="SL183" s="35"/>
      <c r="SM183" s="35"/>
      <c r="SN183" s="35"/>
      <c r="SO183" s="35"/>
      <c r="SP183" s="35"/>
      <c r="SQ183" s="35"/>
      <c r="SR183" s="35"/>
      <c r="SS183" s="35"/>
      <c r="ST183" s="35"/>
      <c r="SU183" s="35"/>
      <c r="SV183" s="35"/>
      <c r="SW183" s="35"/>
      <c r="SX183" s="35"/>
      <c r="SY183" s="35"/>
      <c r="SZ183" s="35"/>
      <c r="TA183" s="35"/>
      <c r="TB183" s="35"/>
      <c r="TC183" s="35"/>
      <c r="TD183" s="35"/>
      <c r="TE183" s="35"/>
      <c r="TF183" s="35"/>
      <c r="TG183" s="35"/>
      <c r="TH183" s="35"/>
      <c r="TI183" s="35"/>
      <c r="TJ183" s="35"/>
      <c r="TK183" s="35"/>
      <c r="TL183" s="35"/>
      <c r="TM183" s="35"/>
      <c r="TN183" s="35"/>
      <c r="TO183" s="35"/>
      <c r="TP183" s="35"/>
      <c r="TQ183" s="35"/>
      <c r="TR183" s="35"/>
      <c r="TS183" s="35"/>
      <c r="TT183" s="35"/>
      <c r="TU183" s="35"/>
      <c r="TV183" s="35"/>
      <c r="TW183" s="35"/>
      <c r="TX183" s="35"/>
      <c r="TY183" s="35"/>
      <c r="TZ183" s="35"/>
      <c r="UA183" s="35"/>
      <c r="UB183" s="35"/>
      <c r="UC183" s="35"/>
      <c r="UD183" s="35"/>
      <c r="UE183" s="35"/>
      <c r="UF183" s="35"/>
      <c r="UG183" s="35"/>
      <c r="UH183" s="35"/>
      <c r="UI183" s="35"/>
      <c r="UJ183" s="35"/>
      <c r="UK183" s="35"/>
      <c r="UL183" s="35"/>
      <c r="UM183" s="35"/>
      <c r="UN183" s="35"/>
      <c r="UO183" s="35"/>
      <c r="UP183" s="35"/>
    </row>
    <row r="184" spans="1:562" s="21" customFormat="1" ht="133.5" customHeight="1" x14ac:dyDescent="1.75">
      <c r="A184" s="39"/>
      <c r="B184" s="274" t="s">
        <v>104</v>
      </c>
      <c r="C184" s="275"/>
      <c r="D184" s="113"/>
      <c r="E184" s="38"/>
      <c r="F184" s="28"/>
      <c r="G184" s="28">
        <f>G183</f>
        <v>77100</v>
      </c>
      <c r="H184" s="28">
        <f>H183</f>
        <v>77100</v>
      </c>
      <c r="I184" s="28"/>
    </row>
    <row r="185" spans="1:562" s="21" customFormat="1" ht="133.5" customHeight="1" x14ac:dyDescent="1.75">
      <c r="A185" s="105"/>
      <c r="B185" s="274" t="s">
        <v>51</v>
      </c>
      <c r="C185" s="275"/>
      <c r="D185" s="115"/>
      <c r="E185" s="106"/>
      <c r="F185" s="40"/>
      <c r="G185" s="40">
        <f>G56+G62+G73+G76+G80+G124+G139+G143+G147+G159+G184</f>
        <v>932526318.58000004</v>
      </c>
      <c r="H185" s="40">
        <f>H56+H62+H73+H76+H80+H124+H139+H143+H147+H159+H184</f>
        <v>932526318.58000004</v>
      </c>
      <c r="I185" s="107"/>
    </row>
    <row r="186" spans="1:562" s="21" customFormat="1" ht="202.5" customHeight="1" x14ac:dyDescent="1.75">
      <c r="A186" s="41"/>
      <c r="B186" s="42" t="s">
        <v>137</v>
      </c>
      <c r="C186" s="42"/>
      <c r="D186" s="116"/>
      <c r="E186" s="43"/>
      <c r="F186" s="44"/>
      <c r="G186" s="44"/>
      <c r="H186" s="44"/>
      <c r="I186" s="44"/>
    </row>
    <row r="187" spans="1:562" s="21" customFormat="1" ht="132.75" customHeight="1" x14ac:dyDescent="1.75">
      <c r="A187" s="41"/>
      <c r="B187" s="42" t="s">
        <v>138</v>
      </c>
      <c r="C187" s="42"/>
      <c r="D187" s="116"/>
      <c r="E187" s="43"/>
      <c r="F187" s="44"/>
      <c r="G187" s="44"/>
      <c r="H187" s="44"/>
      <c r="I187" s="44"/>
    </row>
    <row r="188" spans="1:562" s="160" customFormat="1" ht="133.5" customHeight="1" x14ac:dyDescent="1.75">
      <c r="A188" s="42"/>
      <c r="B188" s="42"/>
      <c r="C188" s="42"/>
      <c r="D188" s="116"/>
      <c r="E188" s="42"/>
      <c r="F188" s="42"/>
      <c r="G188" s="42"/>
      <c r="H188" s="42"/>
      <c r="I188" s="42"/>
    </row>
    <row r="189" spans="1:562" s="1" customFormat="1" ht="173.25" customHeight="1" x14ac:dyDescent="0.8">
      <c r="A189" s="41"/>
      <c r="F189" s="373"/>
      <c r="G189" s="373"/>
      <c r="H189" s="373"/>
      <c r="I189" s="373"/>
    </row>
    <row r="190" spans="1:562" s="1" customFormat="1" ht="165" customHeight="1" x14ac:dyDescent="2.1">
      <c r="A190" s="12"/>
      <c r="B190" s="374" t="s">
        <v>147</v>
      </c>
      <c r="C190" s="374"/>
      <c r="D190" s="374"/>
      <c r="E190" s="374"/>
      <c r="F190" s="375" t="s">
        <v>148</v>
      </c>
      <c r="G190" s="375"/>
      <c r="H190" s="375"/>
      <c r="I190" s="4"/>
    </row>
    <row r="191" spans="1:562" s="1" customFormat="1" x14ac:dyDescent="0.8">
      <c r="A191" s="12"/>
      <c r="B191" s="6"/>
      <c r="C191" s="6"/>
      <c r="D191" s="117"/>
      <c r="E191" s="5"/>
      <c r="F191" s="4"/>
      <c r="G191" s="4"/>
      <c r="H191" s="4"/>
      <c r="I191" s="4"/>
    </row>
    <row r="192" spans="1:562" s="1" customFormat="1" x14ac:dyDescent="0.8">
      <c r="A192" s="12"/>
      <c r="B192" s="6"/>
      <c r="C192" s="6"/>
      <c r="D192" s="117"/>
      <c r="E192" s="5"/>
      <c r="F192" s="4"/>
      <c r="G192" s="4"/>
      <c r="H192" s="4"/>
      <c r="I192" s="4"/>
    </row>
    <row r="193" spans="1:9" s="1" customFormat="1" x14ac:dyDescent="0.8">
      <c r="A193" s="12"/>
      <c r="B193" s="6"/>
      <c r="C193" s="6"/>
      <c r="D193" s="117"/>
      <c r="E193" s="5"/>
      <c r="F193" s="4"/>
      <c r="G193" s="4"/>
      <c r="H193" s="4"/>
      <c r="I193" s="4"/>
    </row>
    <row r="195" spans="1:9" ht="127.5" customHeight="1" x14ac:dyDescent="0.8"/>
    <row r="205" spans="1:9" ht="91.5" x14ac:dyDescent="1.25">
      <c r="G205" s="202">
        <f>G185-G53-G54</f>
        <v>907044818.58000004</v>
      </c>
    </row>
  </sheetData>
  <mergeCells count="336">
    <mergeCell ref="F190:H190"/>
    <mergeCell ref="A153:A154"/>
    <mergeCell ref="D153:D154"/>
    <mergeCell ref="Z157:Z159"/>
    <mergeCell ref="A155:A158"/>
    <mergeCell ref="D155:D158"/>
    <mergeCell ref="E155:E158"/>
    <mergeCell ref="F155:F158"/>
    <mergeCell ref="G155:G158"/>
    <mergeCell ref="H155:H158"/>
    <mergeCell ref="A160:I160"/>
    <mergeCell ref="A161:A163"/>
    <mergeCell ref="D161:D163"/>
    <mergeCell ref="E161:E163"/>
    <mergeCell ref="F161:F163"/>
    <mergeCell ref="I161:I163"/>
    <mergeCell ref="B173:C173"/>
    <mergeCell ref="A164:A169"/>
    <mergeCell ref="D164:D169"/>
    <mergeCell ref="E164:E169"/>
    <mergeCell ref="G171:I171"/>
    <mergeCell ref="F189:I189"/>
    <mergeCell ref="B185:C185"/>
    <mergeCell ref="B190:E190"/>
    <mergeCell ref="AZ134:BA134"/>
    <mergeCell ref="A131:I131"/>
    <mergeCell ref="I133:I138"/>
    <mergeCell ref="H135:H138"/>
    <mergeCell ref="G135:G138"/>
    <mergeCell ref="F133:F138"/>
    <mergeCell ref="A133:A138"/>
    <mergeCell ref="D133:D138"/>
    <mergeCell ref="E133:E138"/>
    <mergeCell ref="B133:C138"/>
    <mergeCell ref="AJ115:AJ120"/>
    <mergeCell ref="B114:C119"/>
    <mergeCell ref="G92:I92"/>
    <mergeCell ref="G70:I70"/>
    <mergeCell ref="G111:I111"/>
    <mergeCell ref="E96:E102"/>
    <mergeCell ref="B113:C113"/>
    <mergeCell ref="H110:I110"/>
    <mergeCell ref="I120:I123"/>
    <mergeCell ref="D120:D123"/>
    <mergeCell ref="I83:I85"/>
    <mergeCell ref="E83:E85"/>
    <mergeCell ref="E109:F109"/>
    <mergeCell ref="I86:I88"/>
    <mergeCell ref="G86:G88"/>
    <mergeCell ref="H86:H88"/>
    <mergeCell ref="G83:G85"/>
    <mergeCell ref="G114:G119"/>
    <mergeCell ref="B73:C73"/>
    <mergeCell ref="B72:C72"/>
    <mergeCell ref="B75:C75"/>
    <mergeCell ref="B76:C76"/>
    <mergeCell ref="I114:I119"/>
    <mergeCell ref="H114:H119"/>
    <mergeCell ref="A103:A108"/>
    <mergeCell ref="G103:G108"/>
    <mergeCell ref="H103:H108"/>
    <mergeCell ref="I103:I108"/>
    <mergeCell ref="A96:A102"/>
    <mergeCell ref="A120:A123"/>
    <mergeCell ref="E120:E123"/>
    <mergeCell ref="F120:F123"/>
    <mergeCell ref="D96:D102"/>
    <mergeCell ref="F114:F119"/>
    <mergeCell ref="E114:E119"/>
    <mergeCell ref="D114:D119"/>
    <mergeCell ref="A114:A119"/>
    <mergeCell ref="Y58:Y59"/>
    <mergeCell ref="B64:C64"/>
    <mergeCell ref="H69:I69"/>
    <mergeCell ref="D60:D61"/>
    <mergeCell ref="E60:E61"/>
    <mergeCell ref="F60:F61"/>
    <mergeCell ref="I60:I61"/>
    <mergeCell ref="B62:C62"/>
    <mergeCell ref="G60:G61"/>
    <mergeCell ref="H60:H61"/>
    <mergeCell ref="D65:D67"/>
    <mergeCell ref="E65:E67"/>
    <mergeCell ref="I65:I67"/>
    <mergeCell ref="F65:F67"/>
    <mergeCell ref="G65:G67"/>
    <mergeCell ref="H65:H67"/>
    <mergeCell ref="E68:F68"/>
    <mergeCell ref="G42:G43"/>
    <mergeCell ref="H42:H43"/>
    <mergeCell ref="B44:C45"/>
    <mergeCell ref="E42:E43"/>
    <mergeCell ref="D42:D43"/>
    <mergeCell ref="F42:F43"/>
    <mergeCell ref="O60:O61"/>
    <mergeCell ref="B50:C50"/>
    <mergeCell ref="G51:I51"/>
    <mergeCell ref="B52:C52"/>
    <mergeCell ref="B55:C55"/>
    <mergeCell ref="B56:C56"/>
    <mergeCell ref="B53:C54"/>
    <mergeCell ref="I53:I54"/>
    <mergeCell ref="B47:C47"/>
    <mergeCell ref="B48:C48"/>
    <mergeCell ref="B49:C49"/>
    <mergeCell ref="I42:I43"/>
    <mergeCell ref="I44:I45"/>
    <mergeCell ref="B46:C46"/>
    <mergeCell ref="E50:F50"/>
    <mergeCell ref="D53:D54"/>
    <mergeCell ref="E53:E54"/>
    <mergeCell ref="A42:A43"/>
    <mergeCell ref="A44:A45"/>
    <mergeCell ref="E44:E45"/>
    <mergeCell ref="F44:F45"/>
    <mergeCell ref="D44:D45"/>
    <mergeCell ref="E19:F19"/>
    <mergeCell ref="E36:F36"/>
    <mergeCell ref="B26:C26"/>
    <mergeCell ref="B24:C25"/>
    <mergeCell ref="F40:F41"/>
    <mergeCell ref="D40:D41"/>
    <mergeCell ref="A40:A41"/>
    <mergeCell ref="B39:C39"/>
    <mergeCell ref="B38:C38"/>
    <mergeCell ref="B40:C41"/>
    <mergeCell ref="B42:C43"/>
    <mergeCell ref="B34:C35"/>
    <mergeCell ref="A3:I4"/>
    <mergeCell ref="G5:G6"/>
    <mergeCell ref="H5:H6"/>
    <mergeCell ref="G1:I1"/>
    <mergeCell ref="G9:G10"/>
    <mergeCell ref="H9:H10"/>
    <mergeCell ref="I9:I10"/>
    <mergeCell ref="G11:G13"/>
    <mergeCell ref="H11:H13"/>
    <mergeCell ref="I11:I13"/>
    <mergeCell ref="A5:A6"/>
    <mergeCell ref="D5:D6"/>
    <mergeCell ref="E5:E6"/>
    <mergeCell ref="F5:F6"/>
    <mergeCell ref="E9:E10"/>
    <mergeCell ref="F9:F10"/>
    <mergeCell ref="I5:I6"/>
    <mergeCell ref="B5:C6"/>
    <mergeCell ref="B7:C7"/>
    <mergeCell ref="B9:C10"/>
    <mergeCell ref="B11:C13"/>
    <mergeCell ref="A8:I8"/>
    <mergeCell ref="A9:A10"/>
    <mergeCell ref="D9:D10"/>
    <mergeCell ref="A141:A142"/>
    <mergeCell ref="A140:I140"/>
    <mergeCell ref="D141:D142"/>
    <mergeCell ref="E141:E142"/>
    <mergeCell ref="F141:F142"/>
    <mergeCell ref="I141:I142"/>
    <mergeCell ref="B21:C21"/>
    <mergeCell ref="G20:I20"/>
    <mergeCell ref="A86:A88"/>
    <mergeCell ref="A83:A85"/>
    <mergeCell ref="E86:E88"/>
    <mergeCell ref="I34:I35"/>
    <mergeCell ref="G37:I37"/>
    <mergeCell ref="F96:F102"/>
    <mergeCell ref="I96:I102"/>
    <mergeCell ref="G44:G45"/>
    <mergeCell ref="H44:H45"/>
    <mergeCell ref="A34:A35"/>
    <mergeCell ref="B36:C36"/>
    <mergeCell ref="D34:D35"/>
    <mergeCell ref="E34:E35"/>
    <mergeCell ref="F34:F35"/>
    <mergeCell ref="G34:G35"/>
    <mergeCell ref="H34:H35"/>
    <mergeCell ref="A14:A18"/>
    <mergeCell ref="E14:E18"/>
    <mergeCell ref="D14:D18"/>
    <mergeCell ref="B14:C18"/>
    <mergeCell ref="F14:F18"/>
    <mergeCell ref="I14:I18"/>
    <mergeCell ref="G14:G18"/>
    <mergeCell ref="H14:H18"/>
    <mergeCell ref="I32:I33"/>
    <mergeCell ref="I22:I23"/>
    <mergeCell ref="I24:I25"/>
    <mergeCell ref="D22:D23"/>
    <mergeCell ref="E27:E28"/>
    <mergeCell ref="F27:F28"/>
    <mergeCell ref="I27:I28"/>
    <mergeCell ref="B29:C31"/>
    <mergeCell ref="D29:D31"/>
    <mergeCell ref="B27:C28"/>
    <mergeCell ref="D27:D28"/>
    <mergeCell ref="F29:F31"/>
    <mergeCell ref="A11:A13"/>
    <mergeCell ref="D11:D13"/>
    <mergeCell ref="E11:E13"/>
    <mergeCell ref="A32:A33"/>
    <mergeCell ref="F11:F13"/>
    <mergeCell ref="G22:G23"/>
    <mergeCell ref="H22:H23"/>
    <mergeCell ref="G32:G33"/>
    <mergeCell ref="H32:H33"/>
    <mergeCell ref="A27:A28"/>
    <mergeCell ref="A29:A31"/>
    <mergeCell ref="E29:E31"/>
    <mergeCell ref="D24:D25"/>
    <mergeCell ref="E24:E25"/>
    <mergeCell ref="F24:F25"/>
    <mergeCell ref="G24:G25"/>
    <mergeCell ref="H24:H25"/>
    <mergeCell ref="G27:G28"/>
    <mergeCell ref="H27:H28"/>
    <mergeCell ref="A24:A25"/>
    <mergeCell ref="B22:C23"/>
    <mergeCell ref="F22:F23"/>
    <mergeCell ref="A22:A23"/>
    <mergeCell ref="E22:E23"/>
    <mergeCell ref="A53:A54"/>
    <mergeCell ref="B58:C58"/>
    <mergeCell ref="B59:C59"/>
    <mergeCell ref="B80:C80"/>
    <mergeCell ref="D78:D79"/>
    <mergeCell ref="F86:F88"/>
    <mergeCell ref="B65:C67"/>
    <mergeCell ref="A65:A67"/>
    <mergeCell ref="G78:G79"/>
    <mergeCell ref="A77:I77"/>
    <mergeCell ref="H83:H85"/>
    <mergeCell ref="B83:C85"/>
    <mergeCell ref="B86:C88"/>
    <mergeCell ref="F78:F79"/>
    <mergeCell ref="A57:I57"/>
    <mergeCell ref="B60:C61"/>
    <mergeCell ref="A63:I63"/>
    <mergeCell ref="A60:A61"/>
    <mergeCell ref="A74:I74"/>
    <mergeCell ref="A81:I81"/>
    <mergeCell ref="AF116:AF117"/>
    <mergeCell ref="B120:C123"/>
    <mergeCell ref="G120:G123"/>
    <mergeCell ref="H120:H123"/>
    <mergeCell ref="B124:C124"/>
    <mergeCell ref="B141:C142"/>
    <mergeCell ref="B143:C143"/>
    <mergeCell ref="B145:C146"/>
    <mergeCell ref="AB116:AC116"/>
    <mergeCell ref="AD116:AD117"/>
    <mergeCell ref="AE116:AE117"/>
    <mergeCell ref="E145:E146"/>
    <mergeCell ref="AA116:AA117"/>
    <mergeCell ref="A125:I125"/>
    <mergeCell ref="B126:C126"/>
    <mergeCell ref="E127:F127"/>
    <mergeCell ref="H128:I128"/>
    <mergeCell ref="B132:C132"/>
    <mergeCell ref="G141:G142"/>
    <mergeCell ref="H141:H142"/>
    <mergeCell ref="D145:D146"/>
    <mergeCell ref="A145:A146"/>
    <mergeCell ref="I145:I146"/>
    <mergeCell ref="G145:G146"/>
    <mergeCell ref="I40:I41"/>
    <mergeCell ref="G29:G31"/>
    <mergeCell ref="H29:H31"/>
    <mergeCell ref="E40:E41"/>
    <mergeCell ref="I29:I31"/>
    <mergeCell ref="B32:C33"/>
    <mergeCell ref="D32:D33"/>
    <mergeCell ref="E32:E33"/>
    <mergeCell ref="F32:F33"/>
    <mergeCell ref="G40:G41"/>
    <mergeCell ref="H40:H41"/>
    <mergeCell ref="B89:C89"/>
    <mergeCell ref="B95:C95"/>
    <mergeCell ref="B96:C102"/>
    <mergeCell ref="B94:C94"/>
    <mergeCell ref="E90:F90"/>
    <mergeCell ref="H91:I91"/>
    <mergeCell ref="A78:A79"/>
    <mergeCell ref="I78:I79"/>
    <mergeCell ref="E78:E79"/>
    <mergeCell ref="H78:H79"/>
    <mergeCell ref="B78:C79"/>
    <mergeCell ref="G96:G102"/>
    <mergeCell ref="H96:H102"/>
    <mergeCell ref="I153:I154"/>
    <mergeCell ref="B153:C154"/>
    <mergeCell ref="F164:F169"/>
    <mergeCell ref="G164:G169"/>
    <mergeCell ref="B161:C163"/>
    <mergeCell ref="B164:C169"/>
    <mergeCell ref="E170:F170"/>
    <mergeCell ref="G161:G163"/>
    <mergeCell ref="B82:C82"/>
    <mergeCell ref="D86:D88"/>
    <mergeCell ref="D83:D85"/>
    <mergeCell ref="F83:F85"/>
    <mergeCell ref="G149:I149"/>
    <mergeCell ref="B147:C147"/>
    <mergeCell ref="E148:F148"/>
    <mergeCell ref="B139:C139"/>
    <mergeCell ref="A144:I144"/>
    <mergeCell ref="H145:H146"/>
    <mergeCell ref="F145:F146"/>
    <mergeCell ref="D103:D108"/>
    <mergeCell ref="E103:E108"/>
    <mergeCell ref="F103:F108"/>
    <mergeCell ref="B103:C108"/>
    <mergeCell ref="G129:I129"/>
    <mergeCell ref="B151:C151"/>
    <mergeCell ref="B159:C159"/>
    <mergeCell ref="E153:E154"/>
    <mergeCell ref="F153:F154"/>
    <mergeCell ref="G153:G154"/>
    <mergeCell ref="B183:C183"/>
    <mergeCell ref="B184:C184"/>
    <mergeCell ref="A182:I182"/>
    <mergeCell ref="B181:C181"/>
    <mergeCell ref="H164:H169"/>
    <mergeCell ref="I164:I169"/>
    <mergeCell ref="H161:H163"/>
    <mergeCell ref="I155:I158"/>
    <mergeCell ref="B174:C180"/>
    <mergeCell ref="B155:C158"/>
    <mergeCell ref="A152:I152"/>
    <mergeCell ref="A174:A180"/>
    <mergeCell ref="D174:D180"/>
    <mergeCell ref="E174:E180"/>
    <mergeCell ref="F174:F180"/>
    <mergeCell ref="G174:G180"/>
    <mergeCell ref="H174:H180"/>
    <mergeCell ref="I174:I180"/>
    <mergeCell ref="H153:H154"/>
  </mergeCells>
  <printOptions horizontalCentered="1"/>
  <pageMargins left="0.19685039370078741" right="0.19685039370078741" top="0.59055118110236227" bottom="0.11811023622047245" header="0.31496062992125984" footer="0.31496062992125984"/>
  <pageSetup paperSize="9" scale="11" fitToHeight="10" orientation="landscape" r:id="rId1"/>
  <headerFooter scaleWithDoc="0" alignWithMargins="0">
    <firstHeader>&amp;C1</firstHeader>
  </headerFooter>
  <rowBreaks count="8" manualBreakCount="8">
    <brk id="35" max="8" man="1"/>
    <brk id="49" max="8" man="1"/>
    <brk id="67" max="8" man="1"/>
    <brk id="89" max="8" man="1"/>
    <brk id="108" max="8" man="1"/>
    <brk id="126" max="8" man="1"/>
    <brk id="147" max="8" man="1"/>
    <brk id="1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2026 (2)</vt:lpstr>
      <vt:lpstr>2026</vt:lpstr>
      <vt:lpstr>'2026'!Область_печати</vt:lpstr>
      <vt:lpstr>'2026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defence84</dc:creator>
  <cp:lastModifiedBy>opr7</cp:lastModifiedBy>
  <cp:lastPrinted>2025-09-24T07:32:30Z</cp:lastPrinted>
  <dcterms:created xsi:type="dcterms:W3CDTF">2025-05-22T05:58:24Z</dcterms:created>
  <dcterms:modified xsi:type="dcterms:W3CDTF">2025-09-24T07:32:46Z</dcterms:modified>
</cp:coreProperties>
</file>