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Лист1!$B$2:$T$64</definedName>
  </definedNames>
  <calcPr calcId="162913"/>
</workbook>
</file>

<file path=xl/calcChain.xml><?xml version="1.0" encoding="utf-8"?>
<calcChain xmlns="http://schemas.openxmlformats.org/spreadsheetml/2006/main">
  <c r="H28" i="1" l="1"/>
  <c r="H17" i="1"/>
  <c r="H13" i="1"/>
  <c r="Q10" i="1"/>
  <c r="R10" i="1"/>
  <c r="S10" i="1"/>
  <c r="P55" i="1" l="1"/>
  <c r="H55" i="1" s="1"/>
  <c r="P21" i="1"/>
  <c r="P10" i="1" l="1"/>
  <c r="O10" i="1"/>
  <c r="N10" i="1"/>
  <c r="M47" i="1"/>
  <c r="M21" i="1"/>
  <c r="H21" i="1" s="1"/>
  <c r="I10" i="1"/>
  <c r="J10" i="1"/>
  <c r="K10" i="1"/>
  <c r="L10" i="1"/>
  <c r="H51" i="1"/>
  <c r="M10" i="1" l="1"/>
  <c r="H10" i="1" s="1"/>
  <c r="H47" i="1"/>
  <c r="H40" i="1"/>
  <c r="H36" i="1"/>
  <c r="H32" i="1"/>
</calcChain>
</file>

<file path=xl/sharedStrings.xml><?xml version="1.0" encoding="utf-8"?>
<sst xmlns="http://schemas.openxmlformats.org/spreadsheetml/2006/main" count="130" uniqueCount="53">
  <si>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</si>
  <si>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</si>
  <si>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</si>
  <si>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</si>
  <si>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</si>
  <si>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</si>
  <si>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</si>
  <si>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</si>
  <si>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</si>
  <si>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</si>
  <si>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</si>
  <si>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</si>
  <si>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</si>
  <si>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</si>
  <si>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</si>
  <si>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</si>
  <si>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</si>
  <si>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</si>
  <si>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</si>
  <si>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</si>
  <si>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</si>
  <si>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</si>
  <si>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</si>
  <si>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</si>
  <si>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</si>
  <si>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Назва напряму діяльності (пріоритетні завдання)</t>
  </si>
  <si>
    <t>Строки вико-нання</t>
  </si>
  <si>
    <t>Первинна та вторинна профілактика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</si>
  <si>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</si>
  <si>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</si>
  <si>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Сучасне надання спеціалізованої медичної допомоги</t>
  </si>
  <si>
    <t>№         п/п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</si>
  <si>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</si>
  <si>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</si>
  <si>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</si>
  <si>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</si>
  <si>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</si>
  <si>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>Джерела фінансу-вання</t>
  </si>
  <si>
    <t>ЗАХОДИ,
спрямовані на запобігання та лікування серцево-судинних захворювань</t>
  </si>
  <si>
    <t>Інші джерела фінансування</t>
  </si>
  <si>
    <t>Бюджет Криворізької міської територі-альної громади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</si>
  <si>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</si>
  <si>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>2.3. Запровадження статистичного моніторингу хворих з життєзагроз-ливими аритміями серця, які потребують невідкладного хірургічного лікування</t>
  </si>
  <si>
    <t>Управління охорони здоров’я, преси, інфор-маційної діяльності та внутрішньої політики виконкому Криворізької міської ради, заклади охорони здоров'я</t>
  </si>
  <si>
    <t>2.2. Забезпечення підвищення кваліфікації фахівців з питань: кардіології, інтервенційної аритмології-серцево-судинного хірурга-анестезіолога, УЗД фахівця для діагностики</t>
  </si>
  <si>
    <r>
      <rPr>
        <i/>
        <sz val="34"/>
        <rFont val="Times New Roman"/>
        <family val="1"/>
        <charset val="204"/>
      </rPr>
      <t xml:space="preserve">Продовження додатка 2
</t>
    </r>
    <r>
      <rPr>
        <sz val="34"/>
        <rFont val="Times New Roman"/>
        <family val="1"/>
        <charset val="204"/>
      </rPr>
      <t xml:space="preserve">
</t>
    </r>
  </si>
  <si>
    <t>2.1. Забезпечення відповідно до сучасних стандартів лікування  медичної допомоги хворим на інфаркт міокарда, інфаркт мозку</t>
  </si>
  <si>
    <r>
      <rPr>
        <i/>
        <sz val="34"/>
        <rFont val="Times New Roman"/>
        <family val="1"/>
        <charset val="204"/>
      </rPr>
      <t xml:space="preserve">                                      Додаток 2                                                                                
 </t>
    </r>
    <r>
      <rPr>
        <sz val="34"/>
        <rFont val="Times New Roman"/>
        <family val="1"/>
        <charset val="204"/>
      </rPr>
      <t xml:space="preserve">
</t>
    </r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</si>
  <si>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2026</t>
    </r>
  </si>
  <si>
    <t>2016 – 2026</t>
  </si>
  <si>
    <t>Керуюча справами виконкому                                                      Олена ШОВГЕЛЯ</t>
  </si>
  <si>
    <t xml:space="preserve">                                      до рішення міської ради</t>
  </si>
  <si>
    <t xml:space="preserve">       08.12.2023 №2333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</si>
</sst>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4"/>
      <name val="Times New Roman"/>
      <family val="1"/>
      <charset val="204"/>
    </font>
    <font>
      <i/>
      <sz val="34"/>
      <name val="Times New Roman"/>
      <family val="1"/>
      <charset val="204"/>
    </font>
    <font>
      <b/>
      <i/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i/>
      <sz val="3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1" fillId="0" borderId="1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21" fillId="0" borderId="0" xfId="0" applyFont="1"/>
    <xf numFmtId="4" fontId="0" fillId="0" borderId="0" xfId="0" applyNumberFormat="1" applyFill="1"/>
    <xf numFmtId="0" fontId="3" fillId="2" borderId="8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4" fontId="17" fillId="2" borderId="11" xfId="0" applyNumberFormat="1" applyFont="1" applyFill="1" applyBorder="1" applyAlignment="1">
      <alignment horizontal="right" vertical="top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7"/>
  <sheetViews>
    <sheetView tabSelected="1" view="pageBreakPreview" zoomScale="59" zoomScaleNormal="75" zoomScaleSheetLayoutView="59" workbookViewId="0">
      <selection activeCell="C5" sqref="C5:T5"/>
    </sheetView>
  </sheetViews>
  <sheetFormatPr defaultRowHeight="15" x14ac:dyDescent="0.25"/>
  <cols>
    <col min="2" max="2" width="6" customWidth="1"/>
    <col min="3" max="3" width="25.5703125" customWidth="1"/>
    <col min="4" max="4" width="30.28515625" customWidth="1"/>
    <col min="5" max="5" width="37" customWidth="1"/>
    <col min="6" max="6" width="14.85546875" customWidth="1"/>
    <col min="7" max="7" width="21.42578125" customWidth="1"/>
    <col min="8" max="8" width="19.7109375" customWidth="1"/>
    <col min="9" max="19" width="17" customWidth="1"/>
    <col min="20" max="20" width="50.42578125" customWidth="1"/>
  </cols>
  <sheetData>
    <row r="2" spans="2:20" ht="43.9" customHeight="1" x14ac:dyDescent="0.25">
      <c r="C2" s="1"/>
      <c r="D2" s="1"/>
      <c r="E2" s="1"/>
      <c r="F2" s="1"/>
      <c r="G2" s="2"/>
      <c r="H2" s="1"/>
      <c r="I2" s="1"/>
      <c r="J2" s="16"/>
      <c r="K2" s="63" t="s">
        <v>47</v>
      </c>
      <c r="L2" s="63"/>
      <c r="M2" s="63"/>
      <c r="N2" s="63"/>
      <c r="O2" s="63"/>
      <c r="P2" s="63"/>
      <c r="Q2" s="63"/>
      <c r="R2" s="63"/>
      <c r="S2" s="63"/>
      <c r="T2" s="63"/>
    </row>
    <row r="3" spans="2:20" ht="43.15" customHeight="1" x14ac:dyDescent="0.25">
      <c r="C3" s="1"/>
      <c r="D3" s="1"/>
      <c r="E3" s="1"/>
      <c r="F3" s="1"/>
      <c r="G3" s="2"/>
      <c r="H3" s="31"/>
      <c r="I3" s="1"/>
      <c r="J3" s="16"/>
      <c r="K3" s="64" t="s">
        <v>51</v>
      </c>
      <c r="L3" s="64"/>
      <c r="M3" s="64"/>
      <c r="N3" s="64"/>
      <c r="O3" s="64"/>
      <c r="P3" s="64"/>
      <c r="Q3" s="64"/>
      <c r="R3" s="64"/>
      <c r="S3" s="64"/>
      <c r="T3" s="64"/>
    </row>
    <row r="4" spans="2:20" ht="43.15" customHeight="1" x14ac:dyDescent="0.25">
      <c r="C4" s="1"/>
      <c r="D4" s="1"/>
      <c r="E4" s="1"/>
      <c r="F4" s="1"/>
      <c r="G4" s="2"/>
      <c r="H4" s="31"/>
      <c r="I4" s="1"/>
      <c r="J4" s="16"/>
      <c r="K4" s="41"/>
      <c r="L4" s="41"/>
      <c r="M4" s="41"/>
      <c r="N4" s="64" t="s">
        <v>52</v>
      </c>
      <c r="O4" s="94"/>
      <c r="P4" s="94"/>
      <c r="Q4" s="94"/>
      <c r="R4" s="94"/>
      <c r="S4" s="94"/>
      <c r="T4" s="41"/>
    </row>
    <row r="5" spans="2:20" ht="84.6" customHeight="1" x14ac:dyDescent="0.25">
      <c r="C5" s="71" t="s">
        <v>38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 ht="41.25" customHeight="1" x14ac:dyDescent="0.25">
      <c r="B6" s="81" t="s">
        <v>31</v>
      </c>
      <c r="C6" s="65" t="s">
        <v>25</v>
      </c>
      <c r="D6" s="65" t="s">
        <v>8</v>
      </c>
      <c r="E6" s="65" t="s">
        <v>0</v>
      </c>
      <c r="F6" s="65" t="s">
        <v>26</v>
      </c>
      <c r="G6" s="65" t="s">
        <v>37</v>
      </c>
      <c r="H6" s="84" t="s">
        <v>1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T6" s="65" t="s">
        <v>9</v>
      </c>
    </row>
    <row r="7" spans="2:20" ht="29.25" customHeight="1" x14ac:dyDescent="0.25">
      <c r="B7" s="82"/>
      <c r="C7" s="75"/>
      <c r="D7" s="75"/>
      <c r="E7" s="75"/>
      <c r="F7" s="75"/>
      <c r="G7" s="76"/>
      <c r="H7" s="67" t="s">
        <v>2</v>
      </c>
      <c r="I7" s="67">
        <v>2016</v>
      </c>
      <c r="J7" s="67">
        <v>2017</v>
      </c>
      <c r="K7" s="67">
        <v>2018</v>
      </c>
      <c r="L7" s="67">
        <v>2019</v>
      </c>
      <c r="M7" s="67">
        <v>2020</v>
      </c>
      <c r="N7" s="67">
        <v>2021</v>
      </c>
      <c r="O7" s="67">
        <v>2022</v>
      </c>
      <c r="P7" s="67">
        <v>2023</v>
      </c>
      <c r="Q7" s="67">
        <v>2024</v>
      </c>
      <c r="R7" s="67">
        <v>2025</v>
      </c>
      <c r="S7" s="67">
        <v>2026</v>
      </c>
      <c r="T7" s="66"/>
    </row>
    <row r="8" spans="2:20" ht="37.15" customHeight="1" x14ac:dyDescent="0.25">
      <c r="B8" s="82"/>
      <c r="C8" s="75"/>
      <c r="D8" s="75"/>
      <c r="E8" s="75"/>
      <c r="F8" s="75"/>
      <c r="G8" s="76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6"/>
    </row>
    <row r="9" spans="2:20" s="18" customFormat="1" ht="21.6" customHeight="1" x14ac:dyDescent="0.35"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7">
        <v>14</v>
      </c>
      <c r="P9" s="17">
        <v>15</v>
      </c>
      <c r="Q9" s="17">
        <v>16</v>
      </c>
      <c r="R9" s="17">
        <v>17</v>
      </c>
      <c r="S9" s="17">
        <v>18</v>
      </c>
      <c r="T9" s="17">
        <v>19</v>
      </c>
    </row>
    <row r="10" spans="2:20" s="18" customFormat="1" ht="25.15" customHeight="1" x14ac:dyDescent="0.35">
      <c r="B10" s="19"/>
      <c r="C10" s="20"/>
      <c r="D10" s="21"/>
      <c r="E10" s="21"/>
      <c r="F10" s="22"/>
      <c r="G10" s="22" t="s">
        <v>3</v>
      </c>
      <c r="H10" s="23">
        <f>SUM(I10:S10)</f>
        <v>320608.39999999997</v>
      </c>
      <c r="I10" s="23">
        <f t="shared" ref="I10:O10" si="0">I13+I17+I21+I28+I32+I36+I40+I47+I51+I55</f>
        <v>6560</v>
      </c>
      <c r="J10" s="23">
        <f t="shared" si="0"/>
        <v>20168</v>
      </c>
      <c r="K10" s="23">
        <f t="shared" si="0"/>
        <v>18068</v>
      </c>
      <c r="L10" s="23">
        <f t="shared" si="0"/>
        <v>31821</v>
      </c>
      <c r="M10" s="23">
        <f t="shared" si="0"/>
        <v>26627</v>
      </c>
      <c r="N10" s="23">
        <f t="shared" si="0"/>
        <v>15746.1</v>
      </c>
      <c r="O10" s="23">
        <f t="shared" si="0"/>
        <v>19722.900000000001</v>
      </c>
      <c r="P10" s="23">
        <f>P13+P17+P21+P28+P32+P36+P40+P47+P51+P55</f>
        <v>29525.5</v>
      </c>
      <c r="Q10" s="23">
        <f t="shared" ref="Q10:S10" si="1">Q13+Q17+Q21+Q28+Q32+Q36+Q40+Q47+Q51+Q55</f>
        <v>60123.299999999996</v>
      </c>
      <c r="R10" s="23">
        <f t="shared" si="1"/>
        <v>62123.299999999996</v>
      </c>
      <c r="S10" s="23">
        <f t="shared" si="1"/>
        <v>30123.3</v>
      </c>
      <c r="T10" s="24"/>
    </row>
    <row r="11" spans="2:20" ht="74.45" customHeight="1" x14ac:dyDescent="0.25">
      <c r="B11" s="89">
        <v>1</v>
      </c>
      <c r="C11" s="44" t="s">
        <v>27</v>
      </c>
      <c r="D11" s="44" t="s">
        <v>16</v>
      </c>
      <c r="E11" s="44" t="s">
        <v>43</v>
      </c>
      <c r="F11" s="44" t="s">
        <v>48</v>
      </c>
      <c r="G11" s="32" t="s">
        <v>24</v>
      </c>
      <c r="H11" s="77" t="s">
        <v>36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44" t="s">
        <v>18</v>
      </c>
    </row>
    <row r="12" spans="2:20" ht="78.599999999999994" customHeight="1" x14ac:dyDescent="0.25">
      <c r="B12" s="90"/>
      <c r="C12" s="45"/>
      <c r="D12" s="45"/>
      <c r="E12" s="45"/>
      <c r="F12" s="45"/>
      <c r="G12" s="32" t="s">
        <v>4</v>
      </c>
      <c r="H12" s="77" t="s">
        <v>23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3"/>
    </row>
    <row r="13" spans="2:20" ht="145.9" customHeight="1" x14ac:dyDescent="0.25">
      <c r="B13" s="90"/>
      <c r="C13" s="45"/>
      <c r="D13" s="45"/>
      <c r="E13" s="45"/>
      <c r="F13" s="45"/>
      <c r="G13" s="32" t="s">
        <v>40</v>
      </c>
      <c r="H13" s="33">
        <f>SUM(I13:S13)</f>
        <v>340</v>
      </c>
      <c r="I13" s="34">
        <v>40</v>
      </c>
      <c r="J13" s="34">
        <v>40</v>
      </c>
      <c r="K13" s="34">
        <v>40</v>
      </c>
      <c r="L13" s="34">
        <v>40</v>
      </c>
      <c r="M13" s="35">
        <v>40</v>
      </c>
      <c r="N13" s="35">
        <v>40</v>
      </c>
      <c r="O13" s="35">
        <v>20</v>
      </c>
      <c r="P13" s="35">
        <v>20</v>
      </c>
      <c r="Q13" s="35">
        <v>20</v>
      </c>
      <c r="R13" s="35">
        <v>20</v>
      </c>
      <c r="S13" s="35">
        <v>20</v>
      </c>
      <c r="T13" s="73"/>
    </row>
    <row r="14" spans="2:20" ht="90.6" customHeight="1" x14ac:dyDescent="0.25">
      <c r="B14" s="90"/>
      <c r="C14" s="45"/>
      <c r="D14" s="46"/>
      <c r="E14" s="46"/>
      <c r="F14" s="46"/>
      <c r="G14" s="32" t="s">
        <v>39</v>
      </c>
      <c r="H14" s="59" t="s">
        <v>32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74"/>
    </row>
    <row r="15" spans="2:20" ht="61.9" customHeight="1" x14ac:dyDescent="0.25">
      <c r="B15" s="90"/>
      <c r="C15" s="45"/>
      <c r="D15" s="44" t="s">
        <v>5</v>
      </c>
      <c r="E15" s="44" t="s">
        <v>19</v>
      </c>
      <c r="F15" s="45" t="s">
        <v>48</v>
      </c>
      <c r="G15" s="32" t="s">
        <v>24</v>
      </c>
      <c r="H15" s="59" t="s">
        <v>36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  <c r="T15" s="69" t="s">
        <v>17</v>
      </c>
    </row>
    <row r="16" spans="2:20" ht="61.9" customHeight="1" x14ac:dyDescent="0.25">
      <c r="B16" s="90"/>
      <c r="C16" s="45"/>
      <c r="D16" s="45"/>
      <c r="E16" s="45"/>
      <c r="F16" s="45"/>
      <c r="G16" s="32" t="s">
        <v>4</v>
      </c>
      <c r="H16" s="59" t="s">
        <v>23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70"/>
    </row>
    <row r="17" spans="1:20" ht="156.6" customHeight="1" x14ac:dyDescent="0.25">
      <c r="B17" s="90"/>
      <c r="C17" s="45"/>
      <c r="D17" s="45"/>
      <c r="E17" s="45"/>
      <c r="F17" s="45"/>
      <c r="G17" s="32" t="s">
        <v>40</v>
      </c>
      <c r="H17" s="36">
        <f>SUM(I17:S17)</f>
        <v>216.80000000000004</v>
      </c>
      <c r="I17" s="34">
        <v>0</v>
      </c>
      <c r="J17" s="37">
        <v>5</v>
      </c>
      <c r="K17" s="37">
        <v>5</v>
      </c>
      <c r="L17" s="37">
        <v>5</v>
      </c>
      <c r="M17" s="37">
        <v>5</v>
      </c>
      <c r="N17" s="37">
        <v>55</v>
      </c>
      <c r="O17" s="37">
        <v>25</v>
      </c>
      <c r="P17" s="37">
        <v>27.4</v>
      </c>
      <c r="Q17" s="37">
        <v>29.8</v>
      </c>
      <c r="R17" s="37">
        <v>29.8</v>
      </c>
      <c r="S17" s="37">
        <v>29.8</v>
      </c>
      <c r="T17" s="70"/>
    </row>
    <row r="18" spans="1:20" s="8" customFormat="1" ht="83.45" customHeight="1" thickBot="1" x14ac:dyDescent="0.3">
      <c r="A18" s="10"/>
      <c r="B18" s="91"/>
      <c r="C18" s="46"/>
      <c r="D18" s="46"/>
      <c r="E18" s="46"/>
      <c r="F18" s="46"/>
      <c r="G18" s="32" t="s">
        <v>39</v>
      </c>
      <c r="H18" s="59" t="s">
        <v>32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T18" s="70"/>
    </row>
    <row r="19" spans="1:20" ht="69" customHeight="1" x14ac:dyDescent="0.25">
      <c r="B19" s="83">
        <v>2</v>
      </c>
      <c r="C19" s="69" t="s">
        <v>30</v>
      </c>
      <c r="D19" s="69" t="s">
        <v>46</v>
      </c>
      <c r="E19" s="44" t="s">
        <v>19</v>
      </c>
      <c r="F19" s="44" t="s">
        <v>49</v>
      </c>
      <c r="G19" s="32" t="s">
        <v>24</v>
      </c>
      <c r="H19" s="59" t="s">
        <v>36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69" t="s">
        <v>10</v>
      </c>
    </row>
    <row r="20" spans="1:20" ht="69" customHeight="1" x14ac:dyDescent="0.25">
      <c r="B20" s="83"/>
      <c r="C20" s="69"/>
      <c r="D20" s="69"/>
      <c r="E20" s="45"/>
      <c r="F20" s="45"/>
      <c r="G20" s="32" t="s">
        <v>4</v>
      </c>
      <c r="H20" s="59" t="s">
        <v>23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70"/>
    </row>
    <row r="21" spans="1:20" ht="155.44999999999999" customHeight="1" x14ac:dyDescent="0.25">
      <c r="B21" s="83"/>
      <c r="C21" s="69"/>
      <c r="D21" s="69"/>
      <c r="E21" s="45"/>
      <c r="F21" s="45"/>
      <c r="G21" s="32" t="s">
        <v>40</v>
      </c>
      <c r="H21" s="36">
        <f>SUM(I21:S21)</f>
        <v>199147.2</v>
      </c>
      <c r="I21" s="37">
        <v>6500</v>
      </c>
      <c r="J21" s="37">
        <v>11000</v>
      </c>
      <c r="K21" s="37">
        <v>13000</v>
      </c>
      <c r="L21" s="37">
        <v>14000</v>
      </c>
      <c r="M21" s="37">
        <f>-3900+14343.7</f>
        <v>10443.700000000001</v>
      </c>
      <c r="N21" s="37">
        <v>11113.6</v>
      </c>
      <c r="O21" s="37">
        <v>13682.4</v>
      </c>
      <c r="P21" s="37">
        <f>15000+14407.5</f>
        <v>29407.5</v>
      </c>
      <c r="Q21" s="37">
        <v>30000</v>
      </c>
      <c r="R21" s="37">
        <v>30000</v>
      </c>
      <c r="S21" s="37">
        <v>30000</v>
      </c>
      <c r="T21" s="70"/>
    </row>
    <row r="22" spans="1:20" ht="84" customHeight="1" x14ac:dyDescent="0.25">
      <c r="B22" s="83"/>
      <c r="C22" s="69"/>
      <c r="D22" s="69"/>
      <c r="E22" s="46"/>
      <c r="F22" s="46"/>
      <c r="G22" s="32" t="s">
        <v>39</v>
      </c>
      <c r="H22" s="59" t="s">
        <v>32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70"/>
    </row>
    <row r="23" spans="1:20" ht="24" customHeight="1" x14ac:dyDescent="0.25">
      <c r="B23" s="87">
        <v>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 s="9" customFormat="1" ht="49.9" customHeight="1" x14ac:dyDescent="0.25">
      <c r="B24" s="92" t="s">
        <v>45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</row>
    <row r="25" spans="1:20" s="18" customFormat="1" ht="21.6" customHeight="1" x14ac:dyDescent="0.35">
      <c r="B25" s="38">
        <v>1</v>
      </c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  <c r="I25" s="38">
        <v>8</v>
      </c>
      <c r="J25" s="38">
        <v>9</v>
      </c>
      <c r="K25" s="38">
        <v>10</v>
      </c>
      <c r="L25" s="38">
        <v>11</v>
      </c>
      <c r="M25" s="38">
        <v>12</v>
      </c>
      <c r="N25" s="38">
        <v>13</v>
      </c>
      <c r="O25" s="38">
        <v>14</v>
      </c>
      <c r="P25" s="38">
        <v>15</v>
      </c>
      <c r="Q25" s="38">
        <v>16</v>
      </c>
      <c r="R25" s="38">
        <v>17</v>
      </c>
      <c r="S25" s="38">
        <v>18</v>
      </c>
      <c r="T25" s="38">
        <v>19</v>
      </c>
    </row>
    <row r="26" spans="1:20" ht="51.6" customHeight="1" x14ac:dyDescent="0.25">
      <c r="B26" s="83"/>
      <c r="C26" s="69"/>
      <c r="D26" s="44" t="s">
        <v>44</v>
      </c>
      <c r="E26" s="44" t="s">
        <v>19</v>
      </c>
      <c r="F26" s="44" t="s">
        <v>49</v>
      </c>
      <c r="G26" s="32" t="s">
        <v>24</v>
      </c>
      <c r="H26" s="59" t="s">
        <v>36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44" t="s">
        <v>28</v>
      </c>
    </row>
    <row r="27" spans="1:20" ht="51.6" customHeight="1" x14ac:dyDescent="0.25">
      <c r="B27" s="83"/>
      <c r="C27" s="69"/>
      <c r="D27" s="45"/>
      <c r="E27" s="45"/>
      <c r="F27" s="45"/>
      <c r="G27" s="32" t="s">
        <v>4</v>
      </c>
      <c r="H27" s="59" t="s">
        <v>23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45"/>
    </row>
    <row r="28" spans="1:20" ht="147.6" customHeight="1" x14ac:dyDescent="0.25">
      <c r="B28" s="83"/>
      <c r="C28" s="69"/>
      <c r="D28" s="45"/>
      <c r="E28" s="45"/>
      <c r="F28" s="45"/>
      <c r="G28" s="32" t="s">
        <v>40</v>
      </c>
      <c r="H28" s="36">
        <f>SUM(J28:S28)</f>
        <v>276.2</v>
      </c>
      <c r="I28" s="37">
        <v>20</v>
      </c>
      <c r="J28" s="37">
        <v>18</v>
      </c>
      <c r="K28" s="37">
        <v>18</v>
      </c>
      <c r="L28" s="37">
        <v>21</v>
      </c>
      <c r="M28" s="39">
        <v>27</v>
      </c>
      <c r="N28" s="39">
        <v>30</v>
      </c>
      <c r="O28" s="39">
        <v>30.2</v>
      </c>
      <c r="P28" s="39">
        <v>31.8</v>
      </c>
      <c r="Q28" s="39">
        <v>33.4</v>
      </c>
      <c r="R28" s="39">
        <v>33.4</v>
      </c>
      <c r="S28" s="39">
        <v>33.4</v>
      </c>
      <c r="T28" s="45"/>
    </row>
    <row r="29" spans="1:20" ht="96" customHeight="1" x14ac:dyDescent="0.25">
      <c r="B29" s="83"/>
      <c r="C29" s="69"/>
      <c r="D29" s="46"/>
      <c r="E29" s="46"/>
      <c r="F29" s="46"/>
      <c r="G29" s="32" t="s">
        <v>39</v>
      </c>
      <c r="H29" s="59" t="s">
        <v>32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46"/>
    </row>
    <row r="30" spans="1:20" ht="54.6" customHeight="1" x14ac:dyDescent="0.25">
      <c r="B30" s="83"/>
      <c r="C30" s="69"/>
      <c r="D30" s="44" t="s">
        <v>42</v>
      </c>
      <c r="E30" s="44" t="s">
        <v>19</v>
      </c>
      <c r="F30" s="44" t="s">
        <v>49</v>
      </c>
      <c r="G30" s="32" t="s">
        <v>24</v>
      </c>
      <c r="H30" s="59" t="s">
        <v>36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44" t="s">
        <v>11</v>
      </c>
    </row>
    <row r="31" spans="1:20" ht="57.6" customHeight="1" x14ac:dyDescent="0.25">
      <c r="B31" s="83"/>
      <c r="C31" s="69"/>
      <c r="D31" s="45"/>
      <c r="E31" s="45"/>
      <c r="F31" s="45"/>
      <c r="G31" s="32" t="s">
        <v>4</v>
      </c>
      <c r="H31" s="59" t="s">
        <v>23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45"/>
    </row>
    <row r="32" spans="1:20" ht="165.6" customHeight="1" x14ac:dyDescent="0.25">
      <c r="B32" s="83"/>
      <c r="C32" s="69"/>
      <c r="D32" s="45"/>
      <c r="E32" s="45"/>
      <c r="F32" s="45"/>
      <c r="G32" s="32" t="s">
        <v>40</v>
      </c>
      <c r="H32" s="36">
        <f>SUM(I32:Q32)</f>
        <v>20</v>
      </c>
      <c r="I32" s="37">
        <v>0</v>
      </c>
      <c r="J32" s="37">
        <v>5</v>
      </c>
      <c r="K32" s="37">
        <v>5</v>
      </c>
      <c r="L32" s="37">
        <v>5</v>
      </c>
      <c r="M32" s="37">
        <v>5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6"/>
    </row>
    <row r="33" spans="2:20" ht="74.45" customHeight="1" x14ac:dyDescent="0.25">
      <c r="B33" s="83"/>
      <c r="C33" s="69"/>
      <c r="D33" s="46"/>
      <c r="E33" s="46"/>
      <c r="F33" s="46"/>
      <c r="G33" s="32" t="s">
        <v>39</v>
      </c>
      <c r="H33" s="59" t="s">
        <v>32</v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  <c r="T33" s="40"/>
    </row>
    <row r="34" spans="2:20" ht="51.6" customHeight="1" x14ac:dyDescent="0.25">
      <c r="B34" s="83"/>
      <c r="C34" s="69"/>
      <c r="D34" s="44" t="s">
        <v>33</v>
      </c>
      <c r="E34" s="44" t="s">
        <v>19</v>
      </c>
      <c r="F34" s="45" t="s">
        <v>49</v>
      </c>
      <c r="G34" s="32" t="s">
        <v>24</v>
      </c>
      <c r="H34" s="59" t="s">
        <v>36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44" t="s">
        <v>12</v>
      </c>
    </row>
    <row r="35" spans="2:20" ht="51.6" customHeight="1" x14ac:dyDescent="0.25">
      <c r="B35" s="83"/>
      <c r="C35" s="69"/>
      <c r="D35" s="45"/>
      <c r="E35" s="45"/>
      <c r="F35" s="45"/>
      <c r="G35" s="32" t="s">
        <v>4</v>
      </c>
      <c r="H35" s="59" t="s">
        <v>23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  <c r="T35" s="45"/>
    </row>
    <row r="36" spans="2:20" ht="141.6" customHeight="1" x14ac:dyDescent="0.25">
      <c r="B36" s="83"/>
      <c r="C36" s="69"/>
      <c r="D36" s="45"/>
      <c r="E36" s="45"/>
      <c r="F36" s="45"/>
      <c r="G36" s="32" t="s">
        <v>40</v>
      </c>
      <c r="H36" s="36">
        <f>SUM(I36:Q36)</f>
        <v>1000</v>
      </c>
      <c r="I36" s="37">
        <v>0</v>
      </c>
      <c r="J36" s="37">
        <v>300</v>
      </c>
      <c r="K36" s="37">
        <v>300</v>
      </c>
      <c r="L36" s="37">
        <v>50</v>
      </c>
      <c r="M36" s="37">
        <v>50</v>
      </c>
      <c r="N36" s="37">
        <v>300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45"/>
    </row>
    <row r="37" spans="2:20" ht="70.900000000000006" customHeight="1" x14ac:dyDescent="0.25">
      <c r="B37" s="83"/>
      <c r="C37" s="69"/>
      <c r="D37" s="46"/>
      <c r="E37" s="46"/>
      <c r="F37" s="46"/>
      <c r="G37" s="32" t="s">
        <v>39</v>
      </c>
      <c r="H37" s="59" t="s">
        <v>32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T37" s="46"/>
    </row>
    <row r="38" spans="2:20" ht="56.45" customHeight="1" x14ac:dyDescent="0.25">
      <c r="B38" s="83"/>
      <c r="C38" s="69"/>
      <c r="D38" s="44" t="s">
        <v>15</v>
      </c>
      <c r="E38" s="44" t="s">
        <v>41</v>
      </c>
      <c r="F38" s="45" t="s">
        <v>49</v>
      </c>
      <c r="G38" s="32" t="s">
        <v>24</v>
      </c>
      <c r="H38" s="77" t="s">
        <v>36</v>
      </c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44" t="s">
        <v>6</v>
      </c>
    </row>
    <row r="39" spans="2:20" ht="58.15" customHeight="1" x14ac:dyDescent="0.25">
      <c r="B39" s="83"/>
      <c r="C39" s="69"/>
      <c r="D39" s="45"/>
      <c r="E39" s="45"/>
      <c r="F39" s="45"/>
      <c r="G39" s="32" t="s">
        <v>4</v>
      </c>
      <c r="H39" s="77" t="s">
        <v>23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45"/>
    </row>
    <row r="40" spans="2:20" ht="144" customHeight="1" x14ac:dyDescent="0.25">
      <c r="B40" s="83"/>
      <c r="C40" s="69"/>
      <c r="D40" s="45"/>
      <c r="E40" s="45"/>
      <c r="F40" s="45"/>
      <c r="G40" s="32" t="s">
        <v>40</v>
      </c>
      <c r="H40" s="33">
        <f>SUM(I40:Q40)</f>
        <v>3700</v>
      </c>
      <c r="I40" s="34">
        <v>0</v>
      </c>
      <c r="J40" s="34">
        <v>1200</v>
      </c>
      <c r="K40" s="34">
        <v>1200</v>
      </c>
      <c r="L40" s="34">
        <v>1200</v>
      </c>
      <c r="M40" s="34">
        <v>0</v>
      </c>
      <c r="N40" s="34">
        <v>100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45"/>
    </row>
    <row r="41" spans="2:20" ht="88.15" customHeight="1" x14ac:dyDescent="0.25">
      <c r="B41" s="83"/>
      <c r="C41" s="69"/>
      <c r="D41" s="46"/>
      <c r="E41" s="46"/>
      <c r="F41" s="46"/>
      <c r="G41" s="32" t="s">
        <v>39</v>
      </c>
      <c r="H41" s="59" t="s">
        <v>32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1"/>
      <c r="T41" s="46"/>
    </row>
    <row r="42" spans="2:20" ht="25.9" customHeight="1" x14ac:dyDescent="0.25">
      <c r="B42" s="88">
        <v>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 s="9" customFormat="1" ht="49.9" customHeight="1" x14ac:dyDescent="0.25">
      <c r="B43" s="62" t="s">
        <v>45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2:20" s="18" customFormat="1" ht="21.6" customHeight="1" x14ac:dyDescent="0.35">
      <c r="B44" s="17">
        <v>1</v>
      </c>
      <c r="C44" s="17">
        <v>2</v>
      </c>
      <c r="D44" s="17">
        <v>3</v>
      </c>
      <c r="E44" s="17">
        <v>4</v>
      </c>
      <c r="F44" s="17">
        <v>5</v>
      </c>
      <c r="G44" s="17">
        <v>6</v>
      </c>
      <c r="H44" s="17">
        <v>7</v>
      </c>
      <c r="I44" s="17">
        <v>8</v>
      </c>
      <c r="J44" s="17">
        <v>9</v>
      </c>
      <c r="K44" s="17">
        <v>10</v>
      </c>
      <c r="L44" s="17">
        <v>11</v>
      </c>
      <c r="M44" s="17">
        <v>12</v>
      </c>
      <c r="N44" s="17">
        <v>13</v>
      </c>
      <c r="O44" s="17">
        <v>14</v>
      </c>
      <c r="P44" s="17">
        <v>15</v>
      </c>
      <c r="Q44" s="17">
        <v>16</v>
      </c>
      <c r="R44" s="17">
        <v>17</v>
      </c>
      <c r="S44" s="17">
        <v>18</v>
      </c>
      <c r="T44" s="17">
        <v>19</v>
      </c>
    </row>
    <row r="45" spans="2:20" ht="51.6" customHeight="1" x14ac:dyDescent="0.25">
      <c r="B45" s="78"/>
      <c r="C45" s="78"/>
      <c r="D45" s="47" t="s">
        <v>22</v>
      </c>
      <c r="E45" s="50" t="s">
        <v>20</v>
      </c>
      <c r="F45" s="48" t="s">
        <v>49</v>
      </c>
      <c r="G45" s="25" t="s">
        <v>24</v>
      </c>
      <c r="H45" s="93" t="s">
        <v>36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47" t="s">
        <v>13</v>
      </c>
    </row>
    <row r="46" spans="2:20" ht="51.6" customHeight="1" x14ac:dyDescent="0.25">
      <c r="B46" s="79"/>
      <c r="C46" s="79"/>
      <c r="D46" s="48"/>
      <c r="E46" s="50"/>
      <c r="F46" s="48"/>
      <c r="G46" s="25" t="s">
        <v>4</v>
      </c>
      <c r="H46" s="93" t="s">
        <v>23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48"/>
    </row>
    <row r="47" spans="2:20" ht="156.6" customHeight="1" x14ac:dyDescent="0.25">
      <c r="B47" s="79"/>
      <c r="C47" s="79"/>
      <c r="D47" s="48"/>
      <c r="E47" s="50"/>
      <c r="F47" s="48"/>
      <c r="G47" s="25" t="s">
        <v>40</v>
      </c>
      <c r="H47" s="33">
        <f>SUM(I47:Q47)</f>
        <v>81646.100000000006</v>
      </c>
      <c r="I47" s="34">
        <v>0</v>
      </c>
      <c r="J47" s="34">
        <v>7100</v>
      </c>
      <c r="K47" s="34">
        <v>3000</v>
      </c>
      <c r="L47" s="34">
        <v>16000</v>
      </c>
      <c r="M47" s="34">
        <f>3900+11656.3</f>
        <v>15556.3</v>
      </c>
      <c r="N47" s="34">
        <v>4057.5</v>
      </c>
      <c r="O47" s="34">
        <v>5932.3</v>
      </c>
      <c r="P47" s="34">
        <v>0</v>
      </c>
      <c r="Q47" s="34">
        <v>30000</v>
      </c>
      <c r="R47" s="34">
        <v>32000</v>
      </c>
      <c r="S47" s="34">
        <v>0</v>
      </c>
      <c r="T47" s="48"/>
    </row>
    <row r="48" spans="2:20" ht="71.45" customHeight="1" x14ac:dyDescent="0.25">
      <c r="B48" s="79"/>
      <c r="C48" s="79"/>
      <c r="D48" s="49"/>
      <c r="E48" s="50"/>
      <c r="F48" s="49"/>
      <c r="G48" s="25" t="s">
        <v>39</v>
      </c>
      <c r="H48" s="59" t="s">
        <v>32</v>
      </c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  <c r="T48" s="49"/>
    </row>
    <row r="49" spans="2:20" ht="51.6" customHeight="1" x14ac:dyDescent="0.25">
      <c r="B49" s="79"/>
      <c r="C49" s="79"/>
      <c r="D49" s="47" t="s">
        <v>7</v>
      </c>
      <c r="E49" s="50" t="s">
        <v>20</v>
      </c>
      <c r="F49" s="48" t="s">
        <v>49</v>
      </c>
      <c r="G49" s="25" t="s">
        <v>24</v>
      </c>
      <c r="H49" s="77" t="s">
        <v>36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47" t="s">
        <v>34</v>
      </c>
    </row>
    <row r="50" spans="2:20" ht="51.6" customHeight="1" x14ac:dyDescent="0.25">
      <c r="B50" s="79"/>
      <c r="C50" s="79"/>
      <c r="D50" s="48"/>
      <c r="E50" s="50"/>
      <c r="F50" s="48"/>
      <c r="G50" s="25" t="s">
        <v>4</v>
      </c>
      <c r="H50" s="77" t="s">
        <v>23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48"/>
    </row>
    <row r="51" spans="2:20" ht="147.6" customHeight="1" x14ac:dyDescent="0.25">
      <c r="B51" s="79"/>
      <c r="C51" s="79"/>
      <c r="D51" s="48"/>
      <c r="E51" s="50"/>
      <c r="F51" s="48"/>
      <c r="G51" s="25" t="s">
        <v>40</v>
      </c>
      <c r="H51" s="36">
        <f>SUM(I51:Q51)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48"/>
    </row>
    <row r="52" spans="2:20" ht="74.45" customHeight="1" x14ac:dyDescent="0.25">
      <c r="B52" s="80"/>
      <c r="C52" s="80"/>
      <c r="D52" s="49"/>
      <c r="E52" s="50"/>
      <c r="F52" s="49"/>
      <c r="G52" s="25" t="s">
        <v>39</v>
      </c>
      <c r="H52" s="59" t="s">
        <v>32</v>
      </c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1"/>
      <c r="T52" s="49"/>
    </row>
    <row r="53" spans="2:20" ht="51.6" customHeight="1" x14ac:dyDescent="0.25">
      <c r="B53" s="51">
        <v>3</v>
      </c>
      <c r="C53" s="47" t="s">
        <v>29</v>
      </c>
      <c r="D53" s="47" t="s">
        <v>35</v>
      </c>
      <c r="E53" s="50" t="s">
        <v>21</v>
      </c>
      <c r="F53" s="47" t="s">
        <v>49</v>
      </c>
      <c r="G53" s="25" t="s">
        <v>24</v>
      </c>
      <c r="H53" s="56" t="s">
        <v>36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  <c r="T53" s="47" t="s">
        <v>14</v>
      </c>
    </row>
    <row r="54" spans="2:20" ht="51.6" customHeight="1" x14ac:dyDescent="0.25">
      <c r="B54" s="52"/>
      <c r="C54" s="54"/>
      <c r="D54" s="48"/>
      <c r="E54" s="50"/>
      <c r="F54" s="48"/>
      <c r="G54" s="25" t="s">
        <v>4</v>
      </c>
      <c r="H54" s="77" t="s">
        <v>23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48"/>
    </row>
    <row r="55" spans="2:20" ht="142.15" customHeight="1" x14ac:dyDescent="0.25">
      <c r="B55" s="52"/>
      <c r="C55" s="54"/>
      <c r="D55" s="48"/>
      <c r="E55" s="50"/>
      <c r="F55" s="48"/>
      <c r="G55" s="25" t="s">
        <v>40</v>
      </c>
      <c r="H55" s="36">
        <f>SUM(I55:S55)</f>
        <v>2242.1</v>
      </c>
      <c r="I55" s="37">
        <v>0</v>
      </c>
      <c r="J55" s="37">
        <v>500</v>
      </c>
      <c r="K55" s="37">
        <v>500</v>
      </c>
      <c r="L55" s="37">
        <v>500</v>
      </c>
      <c r="M55" s="37">
        <v>500</v>
      </c>
      <c r="N55" s="37">
        <v>50</v>
      </c>
      <c r="O55" s="37">
        <v>33</v>
      </c>
      <c r="P55" s="37">
        <f>4+34.8</f>
        <v>38.799999999999997</v>
      </c>
      <c r="Q55" s="37">
        <v>40.1</v>
      </c>
      <c r="R55" s="37">
        <v>40.1</v>
      </c>
      <c r="S55" s="37">
        <v>40.1</v>
      </c>
      <c r="T55" s="48"/>
    </row>
    <row r="56" spans="2:20" ht="77.45" customHeight="1" x14ac:dyDescent="0.25">
      <c r="B56" s="53"/>
      <c r="C56" s="55"/>
      <c r="D56" s="49"/>
      <c r="E56" s="50"/>
      <c r="F56" s="49"/>
      <c r="G56" s="25" t="s">
        <v>39</v>
      </c>
      <c r="H56" s="59" t="s">
        <v>32</v>
      </c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49"/>
    </row>
    <row r="57" spans="2:20" ht="22.9" customHeight="1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2"/>
      <c r="S57" s="12"/>
      <c r="T57" s="3"/>
    </row>
    <row r="58" spans="2:20" ht="22.9" customHeight="1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3"/>
    </row>
    <row r="59" spans="2:20" ht="22.9" customHeight="1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3"/>
    </row>
    <row r="60" spans="2:20" ht="22.9" customHeight="1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3"/>
    </row>
    <row r="61" spans="2:20" ht="22.9" customHeight="1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3"/>
    </row>
    <row r="62" spans="2:20" ht="22.9" customHeight="1" x14ac:dyDescent="0.3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3"/>
    </row>
    <row r="63" spans="2:20" ht="47.25" customHeight="1" x14ac:dyDescent="0.6">
      <c r="D63" s="30" t="s">
        <v>50</v>
      </c>
      <c r="N63" s="12"/>
      <c r="O63" s="12"/>
      <c r="P63" s="12"/>
      <c r="Q63" s="12"/>
      <c r="R63" s="12"/>
      <c r="S63" s="12"/>
      <c r="T63" s="3"/>
    </row>
    <row r="64" spans="2:20" ht="27" x14ac:dyDescent="0.25">
      <c r="C64" s="4"/>
      <c r="D64" s="4"/>
      <c r="E64" s="4"/>
      <c r="F64" s="4"/>
      <c r="G64" s="5"/>
      <c r="H64" s="4"/>
      <c r="I64" s="4"/>
      <c r="J64" s="4"/>
      <c r="K64" s="4"/>
      <c r="L64" s="6"/>
      <c r="M64" s="12"/>
      <c r="N64" s="6"/>
      <c r="O64" s="6"/>
      <c r="P64" s="6"/>
      <c r="Q64" s="6"/>
      <c r="R64" s="6"/>
      <c r="S64" s="6"/>
      <c r="T64" s="7"/>
    </row>
    <row r="65" spans="2:20" s="26" customFormat="1" ht="42.6" customHeight="1" x14ac:dyDescent="0.6">
      <c r="B65" s="42"/>
      <c r="C65" s="42"/>
      <c r="D65" s="42"/>
      <c r="E65" s="42"/>
      <c r="F65" s="42"/>
      <c r="G65" s="27"/>
      <c r="H65" s="27"/>
      <c r="I65" s="43"/>
      <c r="J65" s="43"/>
      <c r="K65" s="43"/>
      <c r="L65" s="29"/>
      <c r="M65" s="27"/>
      <c r="N65" s="27"/>
      <c r="O65" s="27"/>
      <c r="P65" s="27"/>
      <c r="Q65" s="27"/>
      <c r="R65" s="27"/>
      <c r="S65" s="27"/>
      <c r="T65" s="28"/>
    </row>
    <row r="66" spans="2:20" ht="27" x14ac:dyDescent="0.35">
      <c r="B66" s="13"/>
      <c r="C66" s="14"/>
      <c r="D66" s="14"/>
      <c r="E66" s="14"/>
      <c r="F66" s="14"/>
      <c r="G66" s="12"/>
      <c r="H66" s="12"/>
      <c r="I66" s="12"/>
      <c r="J66" s="12"/>
      <c r="K66" s="15"/>
      <c r="L66" s="15"/>
      <c r="M66" s="12"/>
      <c r="N66" s="12"/>
      <c r="O66" s="12"/>
      <c r="P66" s="12"/>
      <c r="Q66" s="12"/>
      <c r="R66" s="12"/>
      <c r="S66" s="12"/>
      <c r="T66" s="3"/>
    </row>
    <row r="67" spans="2:20" ht="27" x14ac:dyDescent="0.35">
      <c r="B67" s="13"/>
      <c r="C67" s="14"/>
      <c r="D67" s="14"/>
      <c r="E67" s="14"/>
      <c r="F67" s="14"/>
      <c r="G67" s="12"/>
      <c r="H67" s="12"/>
      <c r="I67" s="12"/>
      <c r="J67" s="12"/>
      <c r="K67" s="15"/>
      <c r="L67" s="15"/>
      <c r="M67" s="12"/>
      <c r="N67" s="12"/>
      <c r="O67" s="12"/>
      <c r="P67" s="12"/>
      <c r="Q67" s="12"/>
      <c r="R67" s="12"/>
      <c r="S67" s="12"/>
      <c r="T67" s="3"/>
    </row>
    <row r="68" spans="2:20" ht="27" x14ac:dyDescent="0.35">
      <c r="B68" s="13"/>
      <c r="C68" s="14"/>
      <c r="D68" s="14"/>
      <c r="E68" s="14"/>
      <c r="F68" s="14"/>
      <c r="G68" s="12"/>
      <c r="H68" s="12"/>
      <c r="I68" s="12"/>
      <c r="J68" s="12"/>
      <c r="K68" s="15"/>
      <c r="L68" s="15"/>
      <c r="M68" s="12"/>
      <c r="N68" s="12"/>
      <c r="O68" s="12"/>
      <c r="P68" s="12"/>
      <c r="Q68" s="12"/>
      <c r="R68" s="12"/>
      <c r="S68" s="12"/>
      <c r="T68" s="3"/>
    </row>
    <row r="69" spans="2:20" ht="27" x14ac:dyDescent="0.35">
      <c r="B69" s="13"/>
      <c r="C69" s="14"/>
      <c r="D69" s="14"/>
      <c r="E69" s="14"/>
      <c r="F69" s="14"/>
      <c r="G69" s="12"/>
      <c r="H69" s="12"/>
      <c r="I69" s="12"/>
      <c r="J69" s="12"/>
      <c r="K69" s="15"/>
      <c r="L69" s="15"/>
      <c r="M69" s="12"/>
      <c r="N69" s="12"/>
      <c r="O69" s="12"/>
      <c r="P69" s="12"/>
      <c r="Q69" s="12"/>
      <c r="R69" s="12"/>
      <c r="S69" s="12"/>
      <c r="T69" s="3"/>
    </row>
    <row r="70" spans="2:20" ht="27" x14ac:dyDescent="0.35">
      <c r="B70" s="13"/>
      <c r="C70" s="14"/>
      <c r="D70" s="14"/>
      <c r="E70" s="14"/>
      <c r="F70" s="14"/>
      <c r="G70" s="12"/>
      <c r="H70" s="12"/>
      <c r="I70" s="12"/>
      <c r="J70" s="12"/>
      <c r="K70" s="15"/>
      <c r="L70" s="15"/>
      <c r="M70" s="12"/>
      <c r="N70" s="12"/>
      <c r="O70" s="12"/>
      <c r="P70" s="12"/>
      <c r="Q70" s="12"/>
      <c r="R70" s="12"/>
      <c r="S70" s="12"/>
      <c r="T70" s="3"/>
    </row>
    <row r="71" spans="2:20" ht="27" x14ac:dyDescent="0.35">
      <c r="B71" s="13"/>
      <c r="C71" s="14"/>
      <c r="D71" s="14"/>
      <c r="E71" s="14"/>
      <c r="F71" s="14"/>
      <c r="G71" s="12"/>
      <c r="H71" s="12"/>
      <c r="I71" s="12"/>
      <c r="J71" s="12"/>
      <c r="K71" s="15"/>
      <c r="L71" s="15"/>
      <c r="M71" s="12"/>
      <c r="N71" s="12"/>
      <c r="O71" s="12"/>
      <c r="P71" s="12"/>
      <c r="Q71" s="12"/>
      <c r="R71" s="12"/>
      <c r="S71" s="12"/>
      <c r="T71" s="3"/>
    </row>
    <row r="72" spans="2:20" ht="27" x14ac:dyDescent="0.35">
      <c r="B72" s="13"/>
      <c r="C72" s="14"/>
      <c r="D72" s="14"/>
      <c r="E72" s="14"/>
      <c r="F72" s="14"/>
      <c r="G72" s="12"/>
      <c r="H72" s="12"/>
      <c r="I72" s="12"/>
      <c r="J72" s="12"/>
      <c r="K72" s="15"/>
      <c r="L72" s="15"/>
      <c r="M72" s="12"/>
      <c r="N72" s="12"/>
      <c r="O72" s="12"/>
      <c r="P72" s="12"/>
      <c r="Q72" s="12"/>
      <c r="R72" s="12"/>
      <c r="S72" s="12"/>
      <c r="T72" s="3"/>
    </row>
    <row r="73" spans="2:20" ht="27" x14ac:dyDescent="0.35">
      <c r="B73" s="13"/>
      <c r="C73" s="14"/>
      <c r="D73" s="14"/>
      <c r="E73" s="14"/>
      <c r="F73" s="14"/>
      <c r="G73" s="12"/>
      <c r="H73" s="12"/>
      <c r="I73" s="12"/>
      <c r="J73" s="12"/>
      <c r="K73" s="15"/>
      <c r="L73" s="15"/>
      <c r="M73" s="12"/>
      <c r="N73" s="12"/>
      <c r="O73" s="12"/>
      <c r="P73" s="12"/>
      <c r="Q73" s="12"/>
      <c r="R73" s="12"/>
      <c r="S73" s="12"/>
      <c r="T73" s="3"/>
    </row>
    <row r="74" spans="2:20" ht="27" x14ac:dyDescent="0.35">
      <c r="B74" s="13"/>
      <c r="C74" s="14"/>
      <c r="D74" s="14"/>
      <c r="E74" s="14"/>
      <c r="F74" s="14"/>
      <c r="G74" s="12"/>
      <c r="H74" s="12"/>
      <c r="I74" s="12"/>
      <c r="J74" s="12"/>
      <c r="K74" s="15"/>
      <c r="L74" s="15"/>
      <c r="M74" s="12"/>
      <c r="N74" s="12"/>
      <c r="O74" s="12"/>
      <c r="P74" s="12"/>
      <c r="Q74" s="12"/>
      <c r="R74" s="12"/>
      <c r="S74" s="12"/>
      <c r="T74" s="3"/>
    </row>
    <row r="75" spans="2:20" ht="27" x14ac:dyDescent="0.35">
      <c r="B75" s="13"/>
      <c r="C75" s="14"/>
      <c r="D75" s="14"/>
      <c r="E75" s="14"/>
      <c r="F75" s="14"/>
      <c r="G75" s="12"/>
      <c r="H75" s="12"/>
      <c r="I75" s="12"/>
      <c r="J75" s="12"/>
      <c r="K75" s="15"/>
      <c r="L75" s="15"/>
      <c r="M75" s="12"/>
      <c r="N75" s="12"/>
      <c r="O75" s="12"/>
      <c r="P75" s="12"/>
      <c r="Q75" s="12"/>
      <c r="R75" s="12"/>
      <c r="S75" s="12"/>
      <c r="T75" s="3"/>
    </row>
    <row r="76" spans="2:20" ht="15.75" x14ac:dyDescent="0.25">
      <c r="C76" s="4"/>
      <c r="D76" s="4"/>
      <c r="E76" s="4"/>
      <c r="F76" s="4"/>
      <c r="G76" s="5"/>
      <c r="H76" s="4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7"/>
    </row>
    <row r="77" spans="2:20" ht="15.75" x14ac:dyDescent="0.25">
      <c r="C77" s="4"/>
      <c r="D77" s="4"/>
      <c r="E77" s="4"/>
      <c r="F77" s="4"/>
      <c r="G77" s="5"/>
      <c r="H77" s="4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7"/>
    </row>
    <row r="78" spans="2:20" ht="15.75" x14ac:dyDescent="0.25">
      <c r="C78" s="4"/>
      <c r="D78" s="4"/>
      <c r="E78" s="4"/>
      <c r="F78" s="4"/>
      <c r="G78" s="5"/>
      <c r="H78" s="4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7"/>
    </row>
    <row r="79" spans="2:20" ht="15.75" x14ac:dyDescent="0.25">
      <c r="C79" s="4"/>
      <c r="D79" s="4"/>
      <c r="E79" s="4"/>
      <c r="F79" s="4"/>
      <c r="G79" s="5"/>
      <c r="H79" s="4"/>
      <c r="I79" s="4"/>
      <c r="J79" s="4"/>
      <c r="K79" s="4"/>
      <c r="L79" s="6"/>
      <c r="M79" s="6"/>
      <c r="N79" s="6"/>
      <c r="O79" s="6"/>
      <c r="P79" s="6"/>
      <c r="Q79" s="6"/>
      <c r="R79" s="6"/>
      <c r="S79" s="6"/>
      <c r="T79" s="7"/>
    </row>
    <row r="80" spans="2:20" ht="15.75" x14ac:dyDescent="0.25">
      <c r="C80" s="4"/>
      <c r="D80" s="4"/>
      <c r="E80" s="4"/>
      <c r="F80" s="4"/>
      <c r="G80" s="5"/>
      <c r="H80" s="4"/>
      <c r="I80" s="4"/>
      <c r="J80" s="4"/>
      <c r="K80" s="4"/>
      <c r="L80" s="6"/>
      <c r="M80" s="6"/>
      <c r="N80" s="6"/>
      <c r="O80" s="6"/>
      <c r="P80" s="6"/>
      <c r="Q80" s="6"/>
      <c r="R80" s="6"/>
      <c r="S80" s="6"/>
      <c r="T80" s="7"/>
    </row>
    <row r="81" spans="3:20" ht="15.75" x14ac:dyDescent="0.25">
      <c r="C81" s="4"/>
      <c r="D81" s="4"/>
      <c r="E81" s="4"/>
      <c r="F81" s="4"/>
      <c r="G81" s="5"/>
      <c r="H81" s="4"/>
      <c r="I81" s="4"/>
      <c r="J81" s="4"/>
      <c r="K81" s="4"/>
      <c r="L81" s="6"/>
      <c r="M81" s="6"/>
      <c r="N81" s="6"/>
      <c r="O81" s="6"/>
      <c r="P81" s="6"/>
      <c r="Q81" s="6"/>
      <c r="R81" s="6"/>
      <c r="S81" s="6"/>
      <c r="T81" s="7"/>
    </row>
    <row r="82" spans="3:20" ht="15.75" x14ac:dyDescent="0.25">
      <c r="C82" s="4"/>
      <c r="D82" s="4"/>
      <c r="E82" s="4"/>
      <c r="F82" s="4"/>
      <c r="G82" s="5"/>
      <c r="H82" s="4"/>
      <c r="I82" s="4"/>
      <c r="J82" s="4"/>
      <c r="K82" s="4"/>
      <c r="L82" s="6"/>
      <c r="M82" s="6"/>
      <c r="N82" s="6"/>
      <c r="O82" s="6"/>
      <c r="P82" s="6"/>
      <c r="Q82" s="6"/>
      <c r="R82" s="6"/>
      <c r="S82" s="6"/>
      <c r="T82" s="7"/>
    </row>
    <row r="83" spans="3:20" ht="15.75" x14ac:dyDescent="0.25">
      <c r="C83" s="4"/>
      <c r="D83" s="4"/>
      <c r="E83" s="4"/>
      <c r="F83" s="4"/>
      <c r="G83" s="5"/>
      <c r="H83" s="4"/>
      <c r="I83" s="4"/>
      <c r="J83" s="4"/>
      <c r="K83" s="4"/>
      <c r="L83" s="6"/>
      <c r="M83" s="6"/>
      <c r="N83" s="6"/>
      <c r="O83" s="6"/>
      <c r="P83" s="6"/>
      <c r="Q83" s="6"/>
      <c r="R83" s="6"/>
      <c r="S83" s="6"/>
      <c r="T83" s="7"/>
    </row>
    <row r="84" spans="3:20" ht="15.75" x14ac:dyDescent="0.25">
      <c r="C84" s="4"/>
      <c r="D84" s="4"/>
      <c r="E84" s="4"/>
      <c r="F84" s="4"/>
      <c r="G84" s="5"/>
      <c r="H84" s="4"/>
      <c r="I84" s="4"/>
      <c r="J84" s="4"/>
      <c r="K84" s="4"/>
      <c r="L84" s="6"/>
      <c r="M84" s="6"/>
      <c r="N84" s="6"/>
      <c r="O84" s="6"/>
      <c r="P84" s="6"/>
      <c r="Q84" s="6"/>
      <c r="R84" s="6"/>
      <c r="S84" s="6"/>
      <c r="T84" s="7"/>
    </row>
    <row r="85" spans="3:20" ht="15.75" x14ac:dyDescent="0.25">
      <c r="C85" s="4"/>
      <c r="D85" s="4"/>
      <c r="E85" s="4"/>
      <c r="F85" s="4"/>
      <c r="G85" s="5"/>
      <c r="H85" s="4"/>
      <c r="I85" s="4"/>
      <c r="J85" s="4"/>
      <c r="K85" s="4"/>
      <c r="L85" s="6"/>
      <c r="M85" s="6"/>
      <c r="N85" s="6"/>
      <c r="O85" s="6"/>
      <c r="P85" s="6"/>
      <c r="Q85" s="6"/>
      <c r="R85" s="6"/>
      <c r="S85" s="6"/>
      <c r="T85" s="7"/>
    </row>
    <row r="86" spans="3:20" ht="15.75" x14ac:dyDescent="0.25">
      <c r="C86" s="4"/>
      <c r="D86" s="4"/>
      <c r="E86" s="4"/>
      <c r="F86" s="4"/>
      <c r="G86" s="5"/>
      <c r="H86" s="4"/>
      <c r="I86" s="4"/>
      <c r="J86" s="4"/>
      <c r="K86" s="4"/>
      <c r="L86" s="6"/>
      <c r="M86" s="6"/>
      <c r="N86" s="6"/>
      <c r="O86" s="6"/>
      <c r="P86" s="6"/>
      <c r="Q86" s="6"/>
      <c r="R86" s="6"/>
      <c r="S86" s="6"/>
      <c r="T86" s="7"/>
    </row>
    <row r="87" spans="3:20" ht="15.75" x14ac:dyDescent="0.25">
      <c r="C87" s="4"/>
      <c r="D87" s="4"/>
      <c r="E87" s="4"/>
      <c r="F87" s="4"/>
      <c r="G87" s="5"/>
      <c r="H87" s="4"/>
      <c r="I87" s="4"/>
      <c r="J87" s="4"/>
      <c r="K87" s="4"/>
      <c r="L87" s="6"/>
      <c r="M87" s="6"/>
      <c r="N87" s="6"/>
      <c r="O87" s="6"/>
      <c r="P87" s="6"/>
      <c r="Q87" s="6"/>
      <c r="R87" s="6"/>
      <c r="S87" s="6"/>
      <c r="T87" s="7"/>
    </row>
    <row r="88" spans="3:20" ht="15.75" x14ac:dyDescent="0.25">
      <c r="C88" s="4"/>
      <c r="D88" s="4"/>
      <c r="E88" s="4"/>
      <c r="F88" s="4"/>
      <c r="G88" s="5"/>
      <c r="H88" s="4"/>
      <c r="I88" s="4"/>
      <c r="J88" s="4"/>
      <c r="K88" s="4"/>
      <c r="L88" s="6"/>
      <c r="M88" s="6"/>
      <c r="N88" s="6"/>
      <c r="O88" s="6"/>
      <c r="P88" s="6"/>
      <c r="Q88" s="6"/>
      <c r="R88" s="6"/>
      <c r="S88" s="6"/>
      <c r="T88" s="7"/>
    </row>
    <row r="89" spans="3:20" ht="15.75" x14ac:dyDescent="0.25">
      <c r="C89" s="4"/>
      <c r="D89" s="4"/>
      <c r="E89" s="4"/>
      <c r="F89" s="4"/>
      <c r="G89" s="5"/>
      <c r="H89" s="4"/>
      <c r="I89" s="4"/>
      <c r="J89" s="4"/>
      <c r="K89" s="4"/>
      <c r="L89" s="6"/>
      <c r="M89" s="6"/>
      <c r="N89" s="6"/>
      <c r="O89" s="6"/>
      <c r="P89" s="6"/>
      <c r="Q89" s="6"/>
      <c r="R89" s="6"/>
      <c r="S89" s="6"/>
      <c r="T89" s="7"/>
    </row>
    <row r="90" spans="3:20" ht="15.75" x14ac:dyDescent="0.25">
      <c r="C90" s="4"/>
      <c r="D90" s="4"/>
      <c r="E90" s="4"/>
      <c r="F90" s="4"/>
      <c r="G90" s="5"/>
      <c r="H90" s="4"/>
      <c r="I90" s="4"/>
      <c r="J90" s="4"/>
      <c r="K90" s="4"/>
      <c r="L90" s="6"/>
      <c r="M90" s="6"/>
      <c r="N90" s="6"/>
      <c r="O90" s="6"/>
      <c r="P90" s="6"/>
      <c r="Q90" s="6"/>
      <c r="R90" s="6"/>
      <c r="S90" s="6"/>
      <c r="T90" s="7"/>
    </row>
    <row r="91" spans="3:20" ht="15.75" x14ac:dyDescent="0.25">
      <c r="C91" s="4"/>
      <c r="D91" s="4"/>
      <c r="E91" s="4"/>
      <c r="F91" s="4"/>
      <c r="G91" s="5"/>
      <c r="H91" s="4"/>
      <c r="I91" s="4"/>
      <c r="J91" s="4"/>
      <c r="K91" s="4"/>
      <c r="L91" s="6"/>
      <c r="M91" s="6"/>
      <c r="N91" s="6"/>
      <c r="O91" s="6"/>
      <c r="P91" s="6"/>
      <c r="Q91" s="6"/>
      <c r="R91" s="6"/>
      <c r="S91" s="6"/>
      <c r="T91" s="7"/>
    </row>
    <row r="92" spans="3:20" ht="15.75" x14ac:dyDescent="0.25">
      <c r="C92" s="4"/>
      <c r="D92" s="4"/>
      <c r="E92" s="4"/>
      <c r="F92" s="4"/>
      <c r="G92" s="5"/>
      <c r="H92" s="4"/>
      <c r="I92" s="4"/>
      <c r="J92" s="4"/>
      <c r="K92" s="4"/>
      <c r="L92" s="6"/>
      <c r="M92" s="6"/>
      <c r="N92" s="6"/>
      <c r="O92" s="6"/>
      <c r="P92" s="6"/>
      <c r="Q92" s="6"/>
      <c r="R92" s="6"/>
      <c r="S92" s="6"/>
      <c r="T92" s="7"/>
    </row>
    <row r="93" spans="3:20" ht="15.75" x14ac:dyDescent="0.25">
      <c r="C93" s="4"/>
      <c r="D93" s="4"/>
      <c r="E93" s="4"/>
      <c r="F93" s="4"/>
      <c r="G93" s="5"/>
      <c r="H93" s="4"/>
      <c r="I93" s="4"/>
      <c r="J93" s="4"/>
      <c r="K93" s="4"/>
      <c r="L93" s="6"/>
      <c r="M93" s="6"/>
      <c r="N93" s="6"/>
      <c r="O93" s="6"/>
      <c r="P93" s="6"/>
      <c r="Q93" s="6"/>
      <c r="R93" s="6"/>
      <c r="S93" s="6"/>
      <c r="T93" s="7"/>
    </row>
    <row r="94" spans="3:20" ht="15.75" x14ac:dyDescent="0.25">
      <c r="C94" s="4"/>
      <c r="D94" s="4"/>
      <c r="E94" s="4"/>
      <c r="F94" s="4"/>
      <c r="G94" s="5"/>
      <c r="H94" s="4"/>
      <c r="I94" s="4"/>
      <c r="J94" s="4"/>
      <c r="K94" s="4"/>
      <c r="L94" s="6"/>
      <c r="M94" s="6"/>
      <c r="N94" s="6"/>
      <c r="O94" s="6"/>
      <c r="P94" s="6"/>
      <c r="Q94" s="6"/>
      <c r="R94" s="6"/>
      <c r="S94" s="6"/>
      <c r="T94" s="7"/>
    </row>
    <row r="95" spans="3:20" ht="15.75" x14ac:dyDescent="0.25">
      <c r="C95" s="4"/>
      <c r="D95" s="4"/>
      <c r="E95" s="4"/>
      <c r="F95" s="4"/>
      <c r="G95" s="5"/>
      <c r="H95" s="4"/>
      <c r="I95" s="4"/>
      <c r="J95" s="4"/>
      <c r="K95" s="4"/>
      <c r="L95" s="6"/>
      <c r="M95" s="6"/>
      <c r="N95" s="6"/>
      <c r="O95" s="6"/>
      <c r="P95" s="6"/>
      <c r="Q95" s="6"/>
      <c r="R95" s="6"/>
      <c r="S95" s="6"/>
      <c r="T95" s="7"/>
    </row>
    <row r="96" spans="3:20" ht="15.75" x14ac:dyDescent="0.25">
      <c r="C96" s="4"/>
      <c r="D96" s="4"/>
      <c r="E96" s="4"/>
      <c r="F96" s="4"/>
      <c r="G96" s="5"/>
      <c r="H96" s="4"/>
      <c r="I96" s="4"/>
      <c r="J96" s="4"/>
      <c r="K96" s="4"/>
      <c r="L96" s="6"/>
      <c r="M96" s="6"/>
      <c r="N96" s="6"/>
      <c r="O96" s="6"/>
      <c r="P96" s="6"/>
      <c r="Q96" s="6"/>
      <c r="R96" s="6"/>
      <c r="S96" s="6"/>
      <c r="T96" s="7"/>
    </row>
    <row r="97" spans="3:20" ht="15.75" x14ac:dyDescent="0.25">
      <c r="C97" s="4"/>
      <c r="D97" s="4"/>
      <c r="E97" s="4"/>
      <c r="F97" s="4"/>
      <c r="G97" s="5"/>
      <c r="H97" s="4"/>
      <c r="I97" s="4"/>
      <c r="J97" s="4"/>
      <c r="K97" s="4"/>
      <c r="L97" s="6"/>
      <c r="M97" s="6"/>
      <c r="N97" s="6"/>
      <c r="O97" s="6"/>
      <c r="P97" s="6"/>
      <c r="Q97" s="6"/>
      <c r="R97" s="6"/>
      <c r="S97" s="6"/>
      <c r="T97" s="7"/>
    </row>
  </sheetData>
  <mergeCells count="110">
    <mergeCell ref="N4:S4"/>
    <mergeCell ref="H30:S30"/>
    <mergeCell ref="H31:S31"/>
    <mergeCell ref="H34:S34"/>
    <mergeCell ref="H35:S35"/>
    <mergeCell ref="H54:S54"/>
    <mergeCell ref="H52:S52"/>
    <mergeCell ref="E49:E52"/>
    <mergeCell ref="F49:F52"/>
    <mergeCell ref="H45:S45"/>
    <mergeCell ref="H46:S46"/>
    <mergeCell ref="H48:S48"/>
    <mergeCell ref="H49:S49"/>
    <mergeCell ref="H50:S50"/>
    <mergeCell ref="H39:S39"/>
    <mergeCell ref="H41:S41"/>
    <mergeCell ref="P7:P8"/>
    <mergeCell ref="Q7:Q8"/>
    <mergeCell ref="B42:T42"/>
    <mergeCell ref="B11:B18"/>
    <mergeCell ref="D11:D14"/>
    <mergeCell ref="D15:D18"/>
    <mergeCell ref="E15:E18"/>
    <mergeCell ref="F15:F18"/>
    <mergeCell ref="H14:S14"/>
    <mergeCell ref="H15:S15"/>
    <mergeCell ref="H16:S16"/>
    <mergeCell ref="H19:S19"/>
    <mergeCell ref="H20:S20"/>
    <mergeCell ref="H22:S22"/>
    <mergeCell ref="H29:S29"/>
    <mergeCell ref="H33:S33"/>
    <mergeCell ref="H37:S37"/>
    <mergeCell ref="B24:T24"/>
    <mergeCell ref="T26:T29"/>
    <mergeCell ref="D26:D29"/>
    <mergeCell ref="H26:S26"/>
    <mergeCell ref="H27:S27"/>
    <mergeCell ref="B45:B52"/>
    <mergeCell ref="C45:C52"/>
    <mergeCell ref="T38:T41"/>
    <mergeCell ref="T45:T48"/>
    <mergeCell ref="T19:T22"/>
    <mergeCell ref="F26:F29"/>
    <mergeCell ref="B6:B8"/>
    <mergeCell ref="F45:F48"/>
    <mergeCell ref="D19:D22"/>
    <mergeCell ref="E19:E22"/>
    <mergeCell ref="F19:F22"/>
    <mergeCell ref="C19:C22"/>
    <mergeCell ref="B19:B22"/>
    <mergeCell ref="H6:S6"/>
    <mergeCell ref="R7:R8"/>
    <mergeCell ref="S7:S8"/>
    <mergeCell ref="H11:S11"/>
    <mergeCell ref="E26:E29"/>
    <mergeCell ref="T34:T37"/>
    <mergeCell ref="B23:T23"/>
    <mergeCell ref="B26:B41"/>
    <mergeCell ref="C26:C41"/>
    <mergeCell ref="E38:E41"/>
    <mergeCell ref="H38:S38"/>
    <mergeCell ref="K2:T2"/>
    <mergeCell ref="K3:T3"/>
    <mergeCell ref="T6:T8"/>
    <mergeCell ref="H7:H8"/>
    <mergeCell ref="T15:T18"/>
    <mergeCell ref="C5:T5"/>
    <mergeCell ref="C11:C18"/>
    <mergeCell ref="T11:T14"/>
    <mergeCell ref="K7:K8"/>
    <mergeCell ref="N7:N8"/>
    <mergeCell ref="D6:D8"/>
    <mergeCell ref="E6:E8"/>
    <mergeCell ref="F6:F8"/>
    <mergeCell ref="G6:G8"/>
    <mergeCell ref="E11:E14"/>
    <mergeCell ref="F11:F14"/>
    <mergeCell ref="H18:S18"/>
    <mergeCell ref="C6:C8"/>
    <mergeCell ref="I7:I8"/>
    <mergeCell ref="J7:J8"/>
    <mergeCell ref="H12:S12"/>
    <mergeCell ref="L7:L8"/>
    <mergeCell ref="M7:M8"/>
    <mergeCell ref="O7:O8"/>
    <mergeCell ref="B65:F65"/>
    <mergeCell ref="I65:K65"/>
    <mergeCell ref="T30:T32"/>
    <mergeCell ref="D49:D52"/>
    <mergeCell ref="D34:D37"/>
    <mergeCell ref="E34:E37"/>
    <mergeCell ref="D38:D41"/>
    <mergeCell ref="D45:D48"/>
    <mergeCell ref="F38:F41"/>
    <mergeCell ref="E45:E48"/>
    <mergeCell ref="B53:B56"/>
    <mergeCell ref="C53:C56"/>
    <mergeCell ref="D53:D56"/>
    <mergeCell ref="E53:E56"/>
    <mergeCell ref="T53:T56"/>
    <mergeCell ref="T49:T52"/>
    <mergeCell ref="F53:F56"/>
    <mergeCell ref="D30:D33"/>
    <mergeCell ref="E30:E33"/>
    <mergeCell ref="F30:F33"/>
    <mergeCell ref="F34:F37"/>
    <mergeCell ref="H53:S53"/>
    <mergeCell ref="H56:S56"/>
    <mergeCell ref="B43:T43"/>
  </mergeCells>
  <pageMargins left="0.43307086614173229" right="0.39370078740157483" top="0.23622047244094491" bottom="0.23622047244094491" header="0.27559055118110237" footer="0.23622047244094491"/>
  <pageSetup paperSize="9" scale="35" fitToHeight="3" orientation="landscape" r:id="rId1"/>
  <rowBreaks count="2" manualBreakCount="2">
    <brk id="22" min="1" max="17" man="1"/>
    <brk id="41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2023-12-11T06:55:55Z</dcterms:modified>
</cp:coreProperties>
</file>