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ХLІV сесія_25.10.2023\Проєкти рішень_XLIV сесія\Департаменту справах сімї, молоді та спорту\Рішення 1\"/>
    </mc:Choice>
  </mc:AlternateContent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Лист1!$A$1:$K$27</definedName>
  </definedNames>
  <calcPr calcId="162913"/>
</workbook>
</file>

<file path=xl/calcChain.xml><?xml version="1.0" encoding="utf-8"?>
<calcChain xmlns="http://schemas.openxmlformats.org/spreadsheetml/2006/main">
  <c r="I21" i="1" l="1"/>
  <c r="J21" i="1" s="1"/>
  <c r="J15" i="1"/>
  <c r="J22" i="1" l="1"/>
  <c r="I14" i="1" l="1"/>
  <c r="J14" i="1" s="1"/>
  <c r="I12" i="1"/>
  <c r="J12" i="1" s="1"/>
  <c r="J11" i="1"/>
  <c r="G20" i="1" l="1"/>
  <c r="J20" i="1" s="1"/>
  <c r="J18" i="1"/>
</calcChain>
</file>

<file path=xl/sharedStrings.xml><?xml version="1.0" encoding="utf-8"?>
<sst xmlns="http://schemas.openxmlformats.org/spreadsheetml/2006/main" count="35" uniqueCount="34">
  <si>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</si>
  <si>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</si>
  <si>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</si>
  <si>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</si>
  <si>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</si>
  <si>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</si>
  <si>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 xml:space="preserve">Керуюча справами виконкому                                          </t>
  </si>
  <si>
    <t>Орієнтовні обсяги видатків, тис. грн</t>
  </si>
  <si>
    <t>0,0</t>
  </si>
  <si>
    <t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2017–2023 роки</t>
  </si>
  <si>
    <t xml:space="preserve">Розділ 6. Утримання центрів соціальних служб </t>
  </si>
  <si>
    <t>Реалізація заходів у межах міського конкурсу проєктів місцевого розвитку «Громадський бюджет»</t>
  </si>
  <si>
    <t>Усього за розділом 6</t>
  </si>
  <si>
    <t>У межах коштів відповідно до вимог законодавства</t>
  </si>
  <si>
    <t>Відзначення талановитої та обдарованої молоді</t>
  </si>
  <si>
    <t>Усього за розділом 1</t>
  </si>
  <si>
    <t>РАЗОМ                                                                      ЗА ПРОГРАМОЮ:</t>
  </si>
  <si>
    <t>1.3. Підтримка відмінників навчання закладів вищої освіти I-IV рівнів акреди-тації, учнів закладів професійної (професійно-технічної) освіти та молодих науковців віком до 35 років</t>
  </si>
  <si>
    <t>Продовження додатка 2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</si>
  <si>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</si>
  <si>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 xml:space="preserve">Проведення для сімей різних категорій міських акцій та їх участь у міжнародних, всеук-раїнських, обласних акціях, конкурсах, фес-тивалях, виставках, фо-румах і заходах, спря-мованих на відзначення та підтримку сімей </t>
  </si>
  <si>
    <t xml:space="preserve">Утримання Криворізького міського центру соціаль-них служб, у тому числі:                                              </t>
  </si>
  <si>
    <t>поліпшення матеріально-технічної бази Криво-різького міського центру соціальних служб.</t>
  </si>
  <si>
    <t xml:space="preserve">Формування в активної молоді міста відпові-дальної громадянської позиції                                          </t>
  </si>
  <si>
    <t xml:space="preserve">                         Олена ШОВГЕЛЯ</t>
  </si>
  <si>
    <t>Призначення іменних стипендій ім. Г.І.Гу-товського, О.М.Поля, В.Ф.Бизова, В.М. Гу-             рова,  І.М. Дерусової</t>
  </si>
  <si>
    <t>Забезпечення надання соціальних послуг дітям, молоді та сім'ям, які опинилися в складних життєвих обставинах і потребують сторонньої допомоги, у тому числі внутрішньо пере-міщених осіб; соціальне інспектування та соціальний супровід сімей, дітей і молоді, які перебувають у складних життєвих обставинах, прийомних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виховного потенціалу</t>
  </si>
  <si>
    <t>Усього за розділом 2</t>
  </si>
  <si>
    <t>Розділ 1. Заходи державної політики з питань молоді</t>
  </si>
  <si>
    <t>2.1. Забезпечення сприятливих умов для всебічного розвитку сім'ї           та її членів, найповнішої реалізації сім'єю своїх функцій і поліпшення її життєвого рівня, підвищення ролі сім'ї як основи суспільства</t>
  </si>
  <si>
    <t>Розділ 2. Заходи державної політики з питань сім'ї</t>
  </si>
  <si>
    <t xml:space="preserve">                                          до рішення міської ради</t>
  </si>
  <si>
    <t xml:space="preserve">            25.10.2023 №2271</t>
  </si>
  <si>
    <t xml:space="preserve">                                           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</si>
</sst>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i/>
      <sz val="19"/>
      <color theme="1"/>
      <name val="Times New Roman"/>
      <family val="1"/>
      <charset val="204"/>
    </font>
    <font>
      <b/>
      <i/>
      <u/>
      <sz val="1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164" fontId="4" fillId="0" borderId="0" xfId="0" applyNumberFormat="1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0" fontId="10" fillId="0" borderId="0" xfId="0" applyFont="1"/>
    <xf numFmtId="0" fontId="8" fillId="0" borderId="5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7" fillId="0" borderId="7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164" fontId="7" fillId="0" borderId="9" xfId="0" applyNumberFormat="1" applyFont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164" fontId="7" fillId="0" borderId="5" xfId="0" applyNumberFormat="1" applyFont="1" applyFill="1" applyBorder="1" applyAlignment="1">
      <alignment horizontal="center" vertical="top"/>
    </xf>
    <xf numFmtId="0" fontId="5" fillId="0" borderId="3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/>
    </xf>
    <xf numFmtId="164" fontId="11" fillId="0" borderId="1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/>
    </xf>
    <xf numFmtId="164" fontId="11" fillId="0" borderId="0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75" zoomScaleNormal="100" zoomScaleSheetLayoutView="75" workbookViewId="0">
      <selection activeCell="H2" sqref="H2:K2"/>
    </sheetView>
  </sheetViews>
  <sheetFormatPr defaultRowHeight="15" x14ac:dyDescent="0.25"/>
  <cols>
    <col min="1" max="1" width="35.85546875" customWidth="1"/>
    <col min="2" max="2" width="29.85546875" customWidth="1"/>
    <col min="3" max="3" width="10" customWidth="1"/>
    <col min="4" max="4" width="10.28515625" customWidth="1"/>
    <col min="5" max="5" width="10.7109375" customWidth="1"/>
    <col min="6" max="6" width="11.28515625" customWidth="1"/>
    <col min="7" max="7" width="10.42578125" customWidth="1"/>
    <col min="8" max="8" width="11.140625" customWidth="1"/>
    <col min="9" max="9" width="10.42578125" customWidth="1"/>
    <col min="10" max="10" width="12.28515625" customWidth="1"/>
    <col min="11" max="11" width="53.85546875" customWidth="1"/>
  </cols>
  <sheetData>
    <row r="1" spans="1:11" ht="21" customHeight="1" x14ac:dyDescent="0.25">
      <c r="H1" s="44" t="s">
        <v>33</v>
      </c>
      <c r="I1" s="44"/>
      <c r="J1" s="44"/>
      <c r="K1" s="44"/>
    </row>
    <row r="2" spans="1:11" ht="21.75" customHeight="1" x14ac:dyDescent="0.25">
      <c r="H2" s="44" t="s">
        <v>31</v>
      </c>
      <c r="I2" s="44"/>
      <c r="J2" s="44"/>
      <c r="K2" s="44"/>
    </row>
    <row r="3" spans="1:11" ht="21.75" customHeight="1" x14ac:dyDescent="0.25">
      <c r="H3" s="43"/>
      <c r="I3" s="43"/>
      <c r="J3" s="44" t="s">
        <v>32</v>
      </c>
      <c r="K3" s="50"/>
    </row>
    <row r="4" spans="1:11" ht="66.75" customHeight="1" x14ac:dyDescent="0.35">
      <c r="A4" s="47" t="s">
        <v>9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53.25" customHeight="1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9.5" x14ac:dyDescent="0.25">
      <c r="A6" s="45" t="s">
        <v>1</v>
      </c>
      <c r="B6" s="45" t="s">
        <v>2</v>
      </c>
      <c r="C6" s="46" t="s">
        <v>7</v>
      </c>
      <c r="D6" s="46"/>
      <c r="E6" s="46"/>
      <c r="F6" s="46"/>
      <c r="G6" s="46"/>
      <c r="H6" s="46"/>
      <c r="I6" s="46"/>
      <c r="J6" s="46"/>
      <c r="K6" s="45" t="s">
        <v>5</v>
      </c>
    </row>
    <row r="7" spans="1:11" ht="19.5" x14ac:dyDescent="0.25">
      <c r="A7" s="45"/>
      <c r="B7" s="45"/>
      <c r="C7" s="46" t="s">
        <v>3</v>
      </c>
      <c r="D7" s="46"/>
      <c r="E7" s="46"/>
      <c r="F7" s="46"/>
      <c r="G7" s="46"/>
      <c r="H7" s="46"/>
      <c r="I7" s="46"/>
      <c r="J7" s="46" t="s">
        <v>4</v>
      </c>
      <c r="K7" s="45"/>
    </row>
    <row r="8" spans="1:11" ht="24" customHeight="1" x14ac:dyDescent="0.25">
      <c r="A8" s="45"/>
      <c r="B8" s="45"/>
      <c r="C8" s="8">
        <v>2017</v>
      </c>
      <c r="D8" s="8">
        <v>2018</v>
      </c>
      <c r="E8" s="8">
        <v>2019</v>
      </c>
      <c r="F8" s="8">
        <v>2020</v>
      </c>
      <c r="G8" s="9">
        <v>2021</v>
      </c>
      <c r="H8" s="9">
        <v>2022</v>
      </c>
      <c r="I8" s="9">
        <v>2023</v>
      </c>
      <c r="J8" s="46"/>
      <c r="K8" s="45"/>
    </row>
    <row r="9" spans="1:11" ht="24" customHeight="1" x14ac:dyDescent="0.25">
      <c r="A9" s="33">
        <v>1</v>
      </c>
      <c r="B9" s="40">
        <v>2</v>
      </c>
      <c r="C9" s="33">
        <v>3</v>
      </c>
      <c r="D9" s="40">
        <v>4</v>
      </c>
      <c r="E9" s="33">
        <v>5</v>
      </c>
      <c r="F9" s="40">
        <v>6</v>
      </c>
      <c r="G9" s="33">
        <v>7</v>
      </c>
      <c r="H9" s="40">
        <v>8</v>
      </c>
      <c r="I9" s="33">
        <v>9</v>
      </c>
      <c r="J9" s="40">
        <v>10</v>
      </c>
      <c r="K9" s="33">
        <v>11</v>
      </c>
    </row>
    <row r="10" spans="1:11" ht="57" customHeight="1" x14ac:dyDescent="0.25">
      <c r="A10" s="42" t="s">
        <v>28</v>
      </c>
      <c r="B10" s="25"/>
      <c r="C10" s="26"/>
      <c r="D10" s="26"/>
      <c r="E10" s="26"/>
      <c r="F10" s="26"/>
      <c r="G10" s="27"/>
      <c r="H10" s="28"/>
      <c r="I10" s="28"/>
      <c r="J10" s="10"/>
      <c r="K10" s="29"/>
    </row>
    <row r="11" spans="1:11" ht="147.75" customHeight="1" x14ac:dyDescent="0.25">
      <c r="A11" s="39" t="s">
        <v>17</v>
      </c>
      <c r="B11" s="30" t="s">
        <v>25</v>
      </c>
      <c r="C11" s="26">
        <v>319</v>
      </c>
      <c r="D11" s="26">
        <v>390.5</v>
      </c>
      <c r="E11" s="26">
        <v>390.5</v>
      </c>
      <c r="F11" s="26">
        <v>390.5</v>
      </c>
      <c r="G11" s="27">
        <v>390.5</v>
      </c>
      <c r="H11" s="28">
        <v>656.5</v>
      </c>
      <c r="I11" s="28">
        <v>670</v>
      </c>
      <c r="J11" s="10">
        <f>C11+D11+E11+F11+G11+H11+I11</f>
        <v>3207.5</v>
      </c>
      <c r="K11" s="29" t="s">
        <v>14</v>
      </c>
    </row>
    <row r="12" spans="1:11" ht="28.5" customHeight="1" x14ac:dyDescent="0.25">
      <c r="A12" s="24" t="s">
        <v>15</v>
      </c>
      <c r="B12" s="30"/>
      <c r="C12" s="26">
        <v>447.8</v>
      </c>
      <c r="D12" s="26">
        <v>526.79999999999995</v>
      </c>
      <c r="E12" s="26">
        <v>571.20000000000005</v>
      </c>
      <c r="F12" s="26">
        <v>1373.8</v>
      </c>
      <c r="G12" s="26">
        <v>1629.6</v>
      </c>
      <c r="H12" s="26">
        <v>2559.6</v>
      </c>
      <c r="I12" s="26">
        <f>771.8+25</f>
        <v>796.8</v>
      </c>
      <c r="J12" s="26">
        <f>C12+D12+E12+F12+G12+H12+I12</f>
        <v>7905.5999999999995</v>
      </c>
      <c r="K12" s="29"/>
    </row>
    <row r="13" spans="1:11" ht="58.5" customHeight="1" x14ac:dyDescent="0.25">
      <c r="A13" s="42" t="s">
        <v>30</v>
      </c>
      <c r="B13" s="31"/>
      <c r="C13" s="32"/>
      <c r="D13" s="32"/>
      <c r="E13" s="32"/>
      <c r="F13" s="32"/>
      <c r="G13" s="33"/>
      <c r="H13" s="33"/>
      <c r="I13" s="33"/>
      <c r="J13" s="33"/>
      <c r="K13" s="31"/>
    </row>
    <row r="14" spans="1:11" ht="195.75" customHeight="1" x14ac:dyDescent="0.25">
      <c r="A14" s="30" t="s">
        <v>29</v>
      </c>
      <c r="B14" s="30" t="s">
        <v>20</v>
      </c>
      <c r="C14" s="33">
        <v>103.5</v>
      </c>
      <c r="D14" s="33">
        <v>110.5</v>
      </c>
      <c r="E14" s="33">
        <v>143.5</v>
      </c>
      <c r="F14" s="33">
        <v>13630.9</v>
      </c>
      <c r="G14" s="33">
        <v>13631.4</v>
      </c>
      <c r="H14" s="33">
        <v>13691.9</v>
      </c>
      <c r="I14" s="33">
        <f>10714.8-840</f>
        <v>9874.7999999999993</v>
      </c>
      <c r="J14" s="33">
        <f>C14+D14+E14+F14+G14+H14+I14</f>
        <v>51186.5</v>
      </c>
      <c r="K14" s="29" t="s">
        <v>19</v>
      </c>
    </row>
    <row r="15" spans="1:11" ht="27" customHeight="1" x14ac:dyDescent="0.25">
      <c r="A15" s="24" t="s">
        <v>27</v>
      </c>
      <c r="B15" s="30"/>
      <c r="C15" s="35">
        <v>103.5</v>
      </c>
      <c r="D15" s="35">
        <v>1430</v>
      </c>
      <c r="E15" s="35">
        <v>1604.5</v>
      </c>
      <c r="F15" s="35">
        <v>15211.6</v>
      </c>
      <c r="G15" s="35">
        <v>15639.6</v>
      </c>
      <c r="H15" s="35">
        <v>16152.8</v>
      </c>
      <c r="I15" s="35">
        <v>12802.5</v>
      </c>
      <c r="J15" s="35">
        <f>SUM(C15:I15)</f>
        <v>62944.5</v>
      </c>
      <c r="K15" s="29"/>
    </row>
    <row r="16" spans="1:11" ht="46.5" customHeight="1" x14ac:dyDescent="0.25">
      <c r="A16" s="51" t="s">
        <v>18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4" ht="25.5" customHeight="1" x14ac:dyDescent="0.25">
      <c r="A17" s="33">
        <v>1</v>
      </c>
      <c r="B17" s="40">
        <v>2</v>
      </c>
      <c r="C17" s="33">
        <v>3</v>
      </c>
      <c r="D17" s="40">
        <v>4</v>
      </c>
      <c r="E17" s="33">
        <v>5</v>
      </c>
      <c r="F17" s="40">
        <v>6</v>
      </c>
      <c r="G17" s="33">
        <v>7</v>
      </c>
      <c r="H17" s="40">
        <v>8</v>
      </c>
      <c r="I17" s="33">
        <v>9</v>
      </c>
      <c r="J17" s="40">
        <v>10</v>
      </c>
      <c r="K17" s="33">
        <v>11</v>
      </c>
    </row>
    <row r="18" spans="1:14" ht="81" customHeight="1" x14ac:dyDescent="0.25">
      <c r="A18" s="57" t="s">
        <v>10</v>
      </c>
      <c r="B18" s="14" t="s">
        <v>21</v>
      </c>
      <c r="C18" s="16">
        <v>6812.3</v>
      </c>
      <c r="D18" s="16">
        <v>8085</v>
      </c>
      <c r="E18" s="16">
        <v>8231</v>
      </c>
      <c r="F18" s="16">
        <v>9345.6</v>
      </c>
      <c r="G18" s="19">
        <v>11321.7</v>
      </c>
      <c r="H18" s="16">
        <v>12443.4</v>
      </c>
      <c r="I18" s="11">
        <v>13590.2</v>
      </c>
      <c r="J18" s="11">
        <f t="shared" ref="J18" si="0">C18+D18+E18+F18+G18+H18+I18</f>
        <v>69829.200000000012</v>
      </c>
      <c r="K18" s="55" t="s">
        <v>26</v>
      </c>
      <c r="N18" s="4"/>
    </row>
    <row r="19" spans="1:14" ht="78.75" customHeight="1" x14ac:dyDescent="0.25">
      <c r="A19" s="57"/>
      <c r="B19" s="14" t="s">
        <v>22</v>
      </c>
      <c r="C19" s="16">
        <v>0</v>
      </c>
      <c r="D19" s="16">
        <v>0</v>
      </c>
      <c r="E19" s="16">
        <v>0</v>
      </c>
      <c r="F19" s="16">
        <v>0</v>
      </c>
      <c r="G19" s="19">
        <v>0</v>
      </c>
      <c r="H19" s="16">
        <v>0</v>
      </c>
      <c r="I19" s="58" t="s">
        <v>13</v>
      </c>
      <c r="J19" s="59"/>
      <c r="K19" s="55"/>
      <c r="N19" s="4"/>
    </row>
    <row r="20" spans="1:14" ht="105" customHeight="1" x14ac:dyDescent="0.25">
      <c r="A20" s="13" t="s">
        <v>11</v>
      </c>
      <c r="B20" s="15" t="s">
        <v>23</v>
      </c>
      <c r="C20" s="17" t="s">
        <v>8</v>
      </c>
      <c r="D20" s="17" t="s">
        <v>8</v>
      </c>
      <c r="E20" s="11">
        <v>141.30000000000001</v>
      </c>
      <c r="F20" s="11">
        <v>360.9</v>
      </c>
      <c r="G20" s="20">
        <f>200</f>
        <v>200</v>
      </c>
      <c r="H20" s="11">
        <v>140.80000000000001</v>
      </c>
      <c r="I20" s="18">
        <v>0</v>
      </c>
      <c r="J20" s="11">
        <f t="shared" ref="J20" si="1">C20+D20+E20+F20+G20+H20+I20</f>
        <v>843</v>
      </c>
      <c r="K20" s="56"/>
    </row>
    <row r="21" spans="1:14" ht="18.75" x14ac:dyDescent="0.3">
      <c r="A21" s="22" t="s">
        <v>12</v>
      </c>
      <c r="B21" s="23"/>
      <c r="C21" s="41">
        <v>6812.3</v>
      </c>
      <c r="D21" s="41">
        <v>8085</v>
      </c>
      <c r="E21" s="41">
        <v>8231</v>
      </c>
      <c r="F21" s="41">
        <v>9345.6</v>
      </c>
      <c r="G21" s="41">
        <v>11321.7</v>
      </c>
      <c r="H21" s="41">
        <v>12443.4</v>
      </c>
      <c r="I21" s="41">
        <f>I18</f>
        <v>13590.2</v>
      </c>
      <c r="J21" s="41">
        <f>SUM(C21:I21)</f>
        <v>69829.200000000012</v>
      </c>
      <c r="K21" s="21"/>
      <c r="N21" s="4"/>
    </row>
    <row r="22" spans="1:14" ht="37.5" x14ac:dyDescent="0.25">
      <c r="A22" s="24" t="s">
        <v>16</v>
      </c>
      <c r="B22" s="34"/>
      <c r="C22" s="35">
        <v>8344</v>
      </c>
      <c r="D22" s="35">
        <v>11158.7</v>
      </c>
      <c r="E22" s="35">
        <v>11757.6</v>
      </c>
      <c r="F22" s="35">
        <v>27321.599999999999</v>
      </c>
      <c r="G22" s="35">
        <v>29647.200000000001</v>
      </c>
      <c r="H22" s="35">
        <v>32218.5</v>
      </c>
      <c r="I22" s="35">
        <v>27757.1</v>
      </c>
      <c r="J22" s="35">
        <f>C22+D22+E22+F22+G22+H22+I22</f>
        <v>148204.70000000001</v>
      </c>
      <c r="K22" s="34"/>
      <c r="N22" s="4"/>
    </row>
    <row r="23" spans="1:14" ht="22.5" customHeight="1" x14ac:dyDescent="0.25">
      <c r="A23" s="36"/>
      <c r="B23" s="37"/>
      <c r="C23" s="38"/>
      <c r="D23" s="38"/>
      <c r="E23" s="38"/>
      <c r="F23" s="38"/>
      <c r="G23" s="38"/>
      <c r="H23" s="38"/>
      <c r="I23" s="38"/>
      <c r="J23" s="38"/>
      <c r="K23" s="37"/>
      <c r="N23" s="4"/>
    </row>
    <row r="24" spans="1:14" ht="17.25" x14ac:dyDescent="0.3">
      <c r="A24" s="5"/>
      <c r="B24" s="6"/>
      <c r="C24" s="7"/>
      <c r="D24" s="7"/>
      <c r="E24" s="7"/>
      <c r="F24" s="7"/>
      <c r="G24" s="7"/>
      <c r="H24" s="7"/>
      <c r="I24" s="7"/>
      <c r="J24" s="7"/>
      <c r="K24" s="6"/>
      <c r="N24" s="4"/>
    </row>
    <row r="25" spans="1:14" ht="17.25" x14ac:dyDescent="0.3">
      <c r="A25" s="5"/>
      <c r="B25" s="6"/>
      <c r="C25" s="7"/>
      <c r="D25" s="7"/>
      <c r="E25" s="7"/>
      <c r="F25" s="7"/>
      <c r="G25" s="7"/>
      <c r="H25" s="7"/>
      <c r="I25" s="7"/>
      <c r="J25" s="7"/>
      <c r="K25" s="6"/>
      <c r="N25" s="4"/>
    </row>
    <row r="26" spans="1:14" ht="17.25" x14ac:dyDescent="0.3">
      <c r="A26" s="5"/>
      <c r="B26" s="6"/>
      <c r="C26" s="7"/>
      <c r="D26" s="7"/>
      <c r="E26" s="7"/>
      <c r="F26" s="7"/>
      <c r="G26" s="7"/>
      <c r="H26" s="7"/>
      <c r="I26" s="7"/>
      <c r="J26" s="7"/>
      <c r="K26" s="6"/>
      <c r="N26" s="4"/>
    </row>
    <row r="27" spans="1:14" ht="24" x14ac:dyDescent="0.35">
      <c r="A27" s="52" t="s">
        <v>6</v>
      </c>
      <c r="B27" s="52"/>
      <c r="C27" s="53" t="s">
        <v>24</v>
      </c>
      <c r="D27" s="54"/>
      <c r="E27" s="54"/>
      <c r="F27" s="54"/>
      <c r="G27" s="54"/>
      <c r="H27" s="54"/>
      <c r="I27" s="54"/>
      <c r="J27" s="54"/>
      <c r="K27" s="54"/>
    </row>
    <row r="28" spans="1:14" ht="23.25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4" ht="21" x14ac:dyDescent="0.35">
      <c r="A30" s="2"/>
      <c r="B30" s="3"/>
      <c r="C30" s="3"/>
      <c r="D30" s="2"/>
      <c r="E30" s="2"/>
      <c r="F30" s="2"/>
      <c r="G30" s="2"/>
      <c r="H30" s="2"/>
      <c r="I30" s="2"/>
    </row>
    <row r="31" spans="1:14" ht="20.25" x14ac:dyDescent="0.3">
      <c r="A31" s="2"/>
      <c r="D31" s="2"/>
      <c r="E31" s="2"/>
      <c r="F31" s="2"/>
      <c r="G31" s="2"/>
      <c r="H31" s="2"/>
      <c r="I31" s="2"/>
      <c r="J31" s="2"/>
      <c r="K31" s="2"/>
    </row>
  </sheetData>
  <mergeCells count="17">
    <mergeCell ref="A16:K16"/>
    <mergeCell ref="A27:B27"/>
    <mergeCell ref="C27:K27"/>
    <mergeCell ref="K18:K20"/>
    <mergeCell ref="A18:A19"/>
    <mergeCell ref="I19:J19"/>
    <mergeCell ref="H1:K1"/>
    <mergeCell ref="H2:K2"/>
    <mergeCell ref="K6:K8"/>
    <mergeCell ref="A6:A8"/>
    <mergeCell ref="B6:B8"/>
    <mergeCell ref="C7:I7"/>
    <mergeCell ref="C6:J6"/>
    <mergeCell ref="J7:J8"/>
    <mergeCell ref="A4:K4"/>
    <mergeCell ref="A5:K5"/>
    <mergeCell ref="J3:K3"/>
  </mergeCells>
  <pageMargins left="0.59055118110236227" right="0.19685039370078741" top="0.39370078740157483" bottom="0.39370078740157483" header="0" footer="0"/>
  <pageSetup paperSize="9" scale="67" orientation="landscape" r:id="rId1"/>
  <rowBreaks count="1" manualBreakCount="1">
    <brk id="1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2023-10-18T10:18:09Z</cp:lastPrinted>
  <dcterms:created xsi:type="dcterms:W3CDTF">2019-11-18T08:38:34Z</dcterms:created>
  <dcterms:modified xsi:type="dcterms:W3CDTF">2023-10-25T12:20:50Z</dcterms:modified>
</cp:coreProperties>
</file>