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5" windowWidth="14220" windowHeight="775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  <definedName name="_xlnm.Print_Area" localSheetId="0">Лист1!$A$1:$D$71</definedName>
  </definedNames>
  <calcPr calcId="145621"/>
</workbook>
</file>

<file path=xl/calcChain.xml><?xml version="1.0" encoding="utf-8"?>
<calcChain xmlns="http://schemas.openxmlformats.org/spreadsheetml/2006/main">
  <c r="C67" i="1" l="1"/>
  <c r="C65" i="1"/>
  <c r="C60" i="1"/>
  <c r="C58" i="1"/>
  <c r="C14" i="1"/>
  <c r="C13" i="1" l="1"/>
  <c r="B67" i="1"/>
  <c r="B65" i="1"/>
  <c r="B60" i="1"/>
  <c r="D64" i="1"/>
  <c r="D61" i="1"/>
  <c r="D62" i="1"/>
  <c r="D63" i="1"/>
  <c r="D38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B14" i="1" l="1"/>
  <c r="D60" i="1" l="1"/>
  <c r="D31" i="1" l="1"/>
  <c r="D68" i="1" l="1"/>
  <c r="D69" i="1"/>
  <c r="D65" i="1"/>
  <c r="D66" i="1"/>
  <c r="D42" i="1"/>
  <c r="D43" i="1"/>
  <c r="D37" i="1"/>
  <c r="D40" i="1"/>
  <c r="D39" i="1"/>
  <c r="D33" i="1"/>
  <c r="D35" i="1"/>
  <c r="D28" i="1"/>
  <c r="D24" i="1"/>
  <c r="D22" i="1"/>
  <c r="D21" i="1"/>
  <c r="D23" i="1"/>
  <c r="D67" i="1" l="1"/>
  <c r="D34" i="1"/>
  <c r="D16" i="1" l="1"/>
  <c r="D17" i="1"/>
  <c r="D14" i="1" l="1"/>
  <c r="B58" i="1"/>
  <c r="B13" i="1" s="1"/>
  <c r="D15" i="1"/>
  <c r="D18" i="1"/>
  <c r="D19" i="1"/>
  <c r="D20" i="1"/>
  <c r="D25" i="1"/>
  <c r="D26" i="1"/>
  <c r="D27" i="1"/>
  <c r="D29" i="1"/>
  <c r="D30" i="1"/>
  <c r="D32" i="1"/>
  <c r="D36" i="1"/>
  <c r="D41" i="1"/>
  <c r="D59" i="1"/>
  <c r="D13" i="1" l="1"/>
  <c r="D58" i="1"/>
</calcChain>
</file>

<file path=xl/sharedStrings.xml><?xml version="1.0" encoding="utf-8"?>
<sst xmlns="http://schemas.openxmlformats.org/spreadsheetml/2006/main" count="64" uniqueCount="64">
  <si>
    <t>Звіт</t>
  </si>
  <si>
    <t>Назва об’єкта</t>
  </si>
  <si>
    <t>Відсоток фактичного виконання, %</t>
  </si>
  <si>
    <t>РАЗОМ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</si>
  <si>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</si>
  <si>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</si>
  <si>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</si>
  <si>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Газифікація вулиць Літке, Лугова, Лафарга</t>
  </si>
  <si>
    <t>Реконструкція підземного пішохідного переходу на вул. Лермонтова в м. Кривому Розі Дніпропетровської області</t>
  </si>
  <si>
    <t>Реконструкція будівлі на вул. Красноярській, 9 під розміщення дошкільного навчального закладу в м. Кривий Ріг Дніпропетровської області</t>
  </si>
  <si>
    <t>Реконструкція будівлі по вул. Туполєва під житловий будинок</t>
  </si>
  <si>
    <t>Управління капітального будівництва виконкому Криворізької міської ради</t>
  </si>
  <si>
    <t>Виконком  Криворізької міської ради</t>
  </si>
  <si>
    <t>Управління освіти і науки виконкому Криворізької міської ради</t>
  </si>
  <si>
    <t>Капітальні видатки виконкому Криворізької міської ради</t>
  </si>
  <si>
    <t>Управління економіки виконкому Криворізької міської ради</t>
  </si>
  <si>
    <t>Фактичне виконання станом на 01.01.2018,                                           тис. грн.</t>
  </si>
  <si>
    <t>Універсальний спортивний комплекс в парку культури і відпочинку ім. Б.Хмельницького (Дзержинський район), м. Кривий Ріг - будівництво</t>
  </si>
  <si>
    <t>Нове будівництво спортивного майданчику відкритого типу з улаштуванням баскетбольного поля, тенісних кортів  та трибун в парку культури і відпочинку ім.Б.Хмельницького (Металургійний район) в м.Кривому Розі Дніпропетровської області</t>
  </si>
  <si>
    <t>Реконструкція спортивної споруди зі штучним льодом "Льодова арена"  у м. Кривий Ріг Дніпропетровської області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</si>
  <si>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</si>
  <si>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</si>
  <si>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Кладовище в районі Північного ГЗК</t>
  </si>
  <si>
    <t xml:space="preserve"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                                    </t>
  </si>
  <si>
    <t xml:space="preserve"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мкр-н Сонячний,25а, м. Кривий Ріг, Дніпропетровська область  </t>
  </si>
  <si>
    <t>Реконструкція запасного футбольного поля з улаштуванням трибун та благоусроєм території стадіону "Металург" ДЮСШ №1 по проспекту Металургів, 5 м. Кривий Ріг</t>
  </si>
  <si>
    <t>Нове будівництво блочної котельні та теплових мереж на вул. Оренбурзькій в м. Кривому Розі  Дніпропетровської області</t>
  </si>
  <si>
    <t>Нове будівництво котельні та теплових мереж до загальноосвітньої школи I-III ступенів №63 по вул.Агафонова, 14а  в м. Кривий Ріг Дніпропетровської області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</si>
  <si>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</si>
  <si>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Проспект Карла Маркса, м. Кривий Ріг – реконструкція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</si>
  <si>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</si>
  <si>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</si>
  <si>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</si>
  <si>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</si>
  <si>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"Центр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</si>
  <si>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Нове будівництво блочно-модульної котельні  комунального підприємства "Міжнародний аеропорт Кривий Ріг" Криворізької міської ради у м. Кривому Розі Дніпропетровської області</t>
  </si>
  <si>
    <t>Реконструкція приміщень під амбулаторію "Центру первинної медико-санітарної допомоги №6" по вул. Миколаївське шосе, 21 в м. Кривий Ріг Дніпропетровської області</t>
  </si>
  <si>
    <t>Реконструкція приміщень під амбулаторію  "Центру первинної медико-санітарної допомоги №2" по  вул. Ватутіна, 43/5, приміщення 129 в м. Кривий Ріг Дніпропетровської області</t>
  </si>
  <si>
    <t>Реконструкція приміщень під амбулаторію "Центру первинної медико-санітарної допомоги №1" по вул. Івана Сірка, 24 в м. Кривий Ріг Дніпропетровської області</t>
  </si>
  <si>
    <t>Реконструкція приміщень під амбулаторію  "Центру первинної медико-санітарної допомоги №5" по вул. Вечірньокутська, 52 в м. Кривий Ріг Дніпропетровської області</t>
  </si>
  <si>
    <t>Реконструкція приміщень під амбулаторію "Центру первинної медико-санітарної допомоги №2" по вул. Ватутіна, 61 в м. Кривий Ріг Дніпропетровської області</t>
  </si>
  <si>
    <t xml:space="preserve">Реконструкція приміщень під амбулаторію "Центру первинної медико-санітарної допомоги №5" по вул. Вернадського,141а в м. Кривий Ріг Дніпропетровської області     </t>
  </si>
  <si>
    <t>Реконструкція приміщень під амбулаторію "Центру первинної медико-санітарної допомоги №4" на  мкр. Ювілейний, 8а в м. Кривий Ріг Дніпропетровської області</t>
  </si>
  <si>
    <t>Реконструкція приміщень під амбулаторію "Центру первинної медико-санітарної допомоги №6" по   вул. Переяславській, 18 в м. Кривий Ріг Дніпропетровської області</t>
  </si>
  <si>
    <t>Технічне переоснащення шляхом проведення комплексної термомодернізації будівлі комунальної установи "Територіальний центр соціального обслуговування (надання соціальних послуг) у Дзержинському районі" за адресою: вул. Героїв АТО, 55, м. Кривий Ріг, Дніпропетровська область</t>
  </si>
  <si>
    <t>Технічне переоснащення шляхом проведення комплексної термомодернізації будівлі  комунального  дошкільного навчального закладу  №15 за адресою: вул. Степана Тільги,15, м. Кривий  Ріг, Дніпропетровська область</t>
  </si>
  <si>
    <t>Нове будівництво кладовища "Всебратське-3" в м. Кривому Розі Дніпропетровської області</t>
  </si>
  <si>
    <t>Нове будівництво  інженерних мереж та споруд, благоустрій для садибного будівництва на теріторії міста на вул. Симонова в м. Кривому Розі Дніпропетровської області</t>
  </si>
  <si>
    <t>Нове будівництво системи опалення із встановленням енергозберігаючих електричних панелей і системи автоматики у комунальному позашкільному навчальному закладі "Центр спорту для дітей, юнацтва та молоді "Олімп"  Криворізької міської ради, розташованому по вул. Павла Глазового, 24 в м. Кривий Ріг Дніпропетровської області</t>
  </si>
  <si>
    <t xml:space="preserve">Нове будівництво системи опалення із встановленням енергозберігаючих електричних панелей і системи автоматики у майстерні Криворізького навчально-виховного комплексу "Загальноосвітня вальдорфська школа І-ІІІ ступенів - дитячий садок", розташованого по вул. Ярослава Мудрого, 89-Б в м. Кривий Ріг Дніпропетровської області </t>
  </si>
  <si>
    <t>Управління благоустрою та житлової політики виконкому Криворізької міської ради</t>
  </si>
  <si>
    <t>Інші заходи, пов’язані з економічною діяльністю комунального підприємства "Криворізька муніципальна гвардія"</t>
  </si>
  <si>
    <t>Придбання  предметів та матеріалів для реалізації конкурсу проектів місцевого розвитку "Громадський бюджет";  послуги з висвітлення діяльності щодо соціально-економічного та культурного розвитку міста; виготовлення друкованої продукції та інші видатки</t>
  </si>
  <si>
    <t>План на 2017 рік                     (з урахуванням змін), тис. грн.</t>
  </si>
  <si>
    <t>Технічне переоснащення шляхом проведення комплексної термомодернізації будівлі Криворізької гімназії №95 за адресою:                                      вул. Соборності, 20а, м.Кривий  Ріг, Дніпропетровська область</t>
  </si>
  <si>
    <t>Технічне переоснащення шляхом проведення комплексної термомодернізації будівлі Криворізької загальноосвітньої спеціалізованої школи І-ІІІ ступенів №4 з поглибленим вивченням іноземних мов за адресою:                              вул. Героїв АТО, 15, м. Кривий  Ріг, Дніпропетровська область</t>
  </si>
  <si>
    <t xml:space="preserve">Нове будівництво системи опалення із встановленням енергозберігаючих електричних панелей і системи автоматики у комунальному дошкільному навчальному закладі №203 загального розвитку, розташованого по                    вул. Героїв АТО, 105 в м. Кривий Ріг Дніпропетровської області 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</si>
  <si>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вул. Макаренка, 2Б,                             м. Кривий Ріг, Дніпропетровська область</t>
  </si>
  <si>
    <t>Реконструкція будівлі на вул. Саласюка, 66а під розміщення центру позашкільної освіти в                    м. Кривий Ріг Дніпропетровської області</t>
  </si>
  <si>
    <t>Реконструкція приміщень під амбулаторію  "Центру первинної медико-санітарної допомоги №5"  по вул. Рокоссовського, 9  в м. Кривий Ріг Дніпропетровської області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</si>
  <si>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                             вул. Шкільна, 27ж</t>
  </si>
  <si>
    <t>Технічне переоснащення шляхом проведення комплексної термомодернізації будівлі комунального комбінованого дошкільного навчального закладу №231 за адресою:                          пр-т Миру, 48а, м. Кривий  Ріг, Дніпропетровська область</t>
  </si>
  <si>
    <t>з використання у 2017 році бюджетних коштів на реалізацію об’єктів, видатки на які було заплановано Програмою економічного та соціального розвитку  м. Кривого Рогу на 2017 - 2019 роки</t>
  </si>
  <si>
    <t>Додаток                                                     до звіту з виконання у 2017 році Програми економічного та соціального розвитку                         м. Кривого Рогу на 2017 - 2019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</si>
</sst>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7"/>
      <color rgb="FFFF0000"/>
      <name val="Calibri"/>
      <family val="2"/>
      <charset val="204"/>
      <scheme val="minor"/>
    </font>
    <font>
      <b/>
      <i/>
      <sz val="20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49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49" fontId="10" fillId="2" borderId="2" xfId="0" applyNumberFormat="1" applyFont="1" applyFill="1" applyBorder="1" applyAlignment="1">
      <alignment vertical="top" wrapText="1"/>
    </xf>
    <xf numFmtId="11" fontId="10" fillId="2" borderId="2" xfId="0" applyNumberFormat="1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11" fontId="10" fillId="2" borderId="1" xfId="0" applyNumberFormat="1" applyFont="1" applyFill="1" applyBorder="1" applyAlignment="1">
      <alignment vertical="top" wrapText="1"/>
    </xf>
    <xf numFmtId="0" fontId="12" fillId="2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3"/>
  <sheetViews>
    <sheetView tabSelected="1" view="pageBreakPreview" zoomScale="60" zoomScaleNormal="62" workbookViewId="0">
      <selection activeCell="C3" sqref="C3"/>
    </sheetView>
  </sheetViews>
  <sheetFormatPr defaultRowHeight="15" x14ac:dyDescent="0.25"/>
  <cols>
    <col min="1" max="1" width="53" customWidth="1"/>
    <col min="2" max="2" width="24.5703125" customWidth="1"/>
    <col min="3" max="3" width="22.28515625" customWidth="1"/>
    <col min="4" max="4" width="23.5703125" customWidth="1"/>
  </cols>
  <sheetData>
    <row r="1" spans="1:5" ht="8.25" customHeight="1" x14ac:dyDescent="0.25"/>
    <row r="2" spans="1:5" s="1" customFormat="1" ht="171.75" customHeight="1" x14ac:dyDescent="0.25">
      <c r="C2" s="22" t="s">
        <v>63</v>
      </c>
      <c r="D2" s="22"/>
    </row>
    <row r="3" spans="1:5" ht="108.75" customHeight="1" x14ac:dyDescent="0.35">
      <c r="A3" s="1"/>
      <c r="B3" s="1"/>
      <c r="C3" s="1"/>
      <c r="D3" s="5"/>
      <c r="E3" s="1"/>
    </row>
    <row r="4" spans="1:5" ht="27" x14ac:dyDescent="0.35">
      <c r="A4" s="24" t="s">
        <v>0</v>
      </c>
      <c r="B4" s="24"/>
      <c r="C4" s="24"/>
      <c r="D4" s="24"/>
      <c r="E4" s="1"/>
    </row>
    <row r="5" spans="1:5" s="1" customFormat="1" ht="117.75" customHeight="1" x14ac:dyDescent="0.25">
      <c r="A5" s="25" t="s">
        <v>62</v>
      </c>
      <c r="B5" s="25"/>
      <c r="C5" s="25"/>
      <c r="D5" s="25"/>
    </row>
    <row r="6" spans="1:5" s="1" customFormat="1" ht="18.75" customHeight="1" x14ac:dyDescent="0.35">
      <c r="A6" s="10"/>
      <c r="B6" s="10"/>
      <c r="C6" s="10"/>
      <c r="D6" s="10"/>
    </row>
    <row r="7" spans="1:5" s="1" customFormat="1" ht="15" customHeight="1" x14ac:dyDescent="0.35">
      <c r="A7" s="10"/>
      <c r="B7" s="10"/>
      <c r="C7" s="10"/>
      <c r="D7" s="10"/>
    </row>
    <row r="8" spans="1:5" ht="21.75" customHeight="1" x14ac:dyDescent="0.25">
      <c r="A8" s="1"/>
      <c r="B8" s="4"/>
      <c r="C8" s="1"/>
      <c r="D8" s="1"/>
      <c r="E8" s="1"/>
    </row>
    <row r="9" spans="1:5" ht="31.5" customHeight="1" x14ac:dyDescent="0.25">
      <c r="A9" s="23" t="s">
        <v>1</v>
      </c>
      <c r="B9" s="23" t="s">
        <v>53</v>
      </c>
      <c r="C9" s="26" t="s">
        <v>16</v>
      </c>
      <c r="D9" s="23" t="s">
        <v>2</v>
      </c>
      <c r="E9" s="1"/>
    </row>
    <row r="10" spans="1:5" s="1" customFormat="1" ht="16.5" customHeight="1" x14ac:dyDescent="0.25">
      <c r="A10" s="23"/>
      <c r="B10" s="23"/>
      <c r="C10" s="27"/>
      <c r="D10" s="23"/>
    </row>
    <row r="11" spans="1:5" ht="112.5" customHeight="1" x14ac:dyDescent="0.25">
      <c r="A11" s="23"/>
      <c r="B11" s="23"/>
      <c r="C11" s="28"/>
      <c r="D11" s="23"/>
      <c r="E11" s="1"/>
    </row>
    <row r="12" spans="1:5" ht="15.75" x14ac:dyDescent="0.25">
      <c r="A12" s="2">
        <v>1</v>
      </c>
      <c r="B12" s="2">
        <v>2</v>
      </c>
      <c r="C12" s="3">
        <v>3</v>
      </c>
      <c r="D12" s="3">
        <v>4</v>
      </c>
      <c r="E12" s="1"/>
    </row>
    <row r="13" spans="1:5" ht="19.5" x14ac:dyDescent="0.25">
      <c r="A13" s="8" t="s">
        <v>3</v>
      </c>
      <c r="B13" s="9">
        <f>SUM(B14,B58,B60,B65,B67)</f>
        <v>55236.500000000007</v>
      </c>
      <c r="C13" s="9">
        <f>C14+C58+C60+C65+C67</f>
        <v>26053.1</v>
      </c>
      <c r="D13" s="9">
        <f t="shared" ref="D13:D44" si="0">C13/B13*100</f>
        <v>47.166456962334678</v>
      </c>
      <c r="E13" s="1"/>
    </row>
    <row r="14" spans="1:5" ht="57" customHeight="1" x14ac:dyDescent="0.25">
      <c r="A14" s="11" t="s">
        <v>11</v>
      </c>
      <c r="B14" s="12">
        <f>SUM(B15:B57)</f>
        <v>40060.200000000004</v>
      </c>
      <c r="C14" s="12">
        <f>SUM(C15:C57)</f>
        <v>16868.400000000001</v>
      </c>
      <c r="D14" s="12">
        <f t="shared" si="0"/>
        <v>42.107628019830159</v>
      </c>
      <c r="E14" s="4"/>
    </row>
    <row r="15" spans="1:5" ht="56.25" customHeight="1" x14ac:dyDescent="0.25">
      <c r="A15" s="13" t="s">
        <v>5</v>
      </c>
      <c r="B15" s="14">
        <v>110</v>
      </c>
      <c r="C15" s="14">
        <v>0</v>
      </c>
      <c r="D15" s="14">
        <f t="shared" si="0"/>
        <v>0</v>
      </c>
      <c r="E15" s="1"/>
    </row>
    <row r="16" spans="1:5" s="1" customFormat="1" ht="91.5" customHeight="1" x14ac:dyDescent="0.25">
      <c r="A16" s="13" t="s">
        <v>17</v>
      </c>
      <c r="B16" s="14">
        <v>520</v>
      </c>
      <c r="C16" s="14">
        <v>469.8</v>
      </c>
      <c r="D16" s="14">
        <f t="shared" si="0"/>
        <v>90.346153846153854</v>
      </c>
    </row>
    <row r="17" spans="1:5" s="1" customFormat="1" ht="131.25" x14ac:dyDescent="0.25">
      <c r="A17" s="13" t="s">
        <v>18</v>
      </c>
      <c r="B17" s="14">
        <v>146</v>
      </c>
      <c r="C17" s="14">
        <v>86</v>
      </c>
      <c r="D17" s="14">
        <f t="shared" si="0"/>
        <v>58.904109589041099</v>
      </c>
    </row>
    <row r="18" spans="1:5" ht="75" x14ac:dyDescent="0.25">
      <c r="A18" s="13" t="s">
        <v>4</v>
      </c>
      <c r="B18" s="14">
        <v>200</v>
      </c>
      <c r="C18" s="14">
        <v>125.4</v>
      </c>
      <c r="D18" s="14">
        <f t="shared" si="0"/>
        <v>62.7</v>
      </c>
      <c r="E18" s="1"/>
    </row>
    <row r="19" spans="1:5" ht="56.25" x14ac:dyDescent="0.25">
      <c r="A19" s="13" t="s">
        <v>19</v>
      </c>
      <c r="B19" s="14">
        <v>200</v>
      </c>
      <c r="C19" s="14">
        <v>0</v>
      </c>
      <c r="D19" s="14">
        <f t="shared" si="0"/>
        <v>0</v>
      </c>
      <c r="E19" s="1"/>
    </row>
    <row r="20" spans="1:5" ht="56.25" x14ac:dyDescent="0.25">
      <c r="A20" s="13" t="s">
        <v>20</v>
      </c>
      <c r="B20" s="14">
        <v>4300</v>
      </c>
      <c r="C20" s="14">
        <v>198.2</v>
      </c>
      <c r="D20" s="14">
        <f t="shared" si="0"/>
        <v>4.6093023255813952</v>
      </c>
      <c r="E20" s="1"/>
    </row>
    <row r="21" spans="1:5" s="1" customFormat="1" ht="56.25" x14ac:dyDescent="0.25">
      <c r="A21" s="13" t="s">
        <v>21</v>
      </c>
      <c r="B21" s="14">
        <v>580</v>
      </c>
      <c r="C21" s="14">
        <v>132.19999999999999</v>
      </c>
      <c r="D21" s="14">
        <f t="shared" si="0"/>
        <v>22.793103448275858</v>
      </c>
    </row>
    <row r="22" spans="1:5" s="1" customFormat="1" ht="18.75" x14ac:dyDescent="0.25">
      <c r="A22" s="13" t="s">
        <v>22</v>
      </c>
      <c r="B22" s="14">
        <v>6900</v>
      </c>
      <c r="C22" s="14">
        <v>3902.4</v>
      </c>
      <c r="D22" s="14">
        <f t="shared" si="0"/>
        <v>56.556521739130439</v>
      </c>
    </row>
    <row r="23" spans="1:5" s="1" customFormat="1" ht="112.5" x14ac:dyDescent="0.25">
      <c r="A23" s="13" t="s">
        <v>23</v>
      </c>
      <c r="B23" s="14">
        <v>7699.9</v>
      </c>
      <c r="C23" s="14">
        <v>4015.4</v>
      </c>
      <c r="D23" s="14">
        <f t="shared" si="0"/>
        <v>52.148729204275377</v>
      </c>
    </row>
    <row r="24" spans="1:5" s="1" customFormat="1" ht="131.25" x14ac:dyDescent="0.25">
      <c r="A24" s="13" t="s">
        <v>24</v>
      </c>
      <c r="B24" s="14">
        <v>100</v>
      </c>
      <c r="C24" s="14">
        <v>4.0999999999999996</v>
      </c>
      <c r="D24" s="14">
        <f t="shared" si="0"/>
        <v>4.0999999999999996</v>
      </c>
    </row>
    <row r="25" spans="1:5" ht="93.75" x14ac:dyDescent="0.25">
      <c r="A25" s="13" t="s">
        <v>25</v>
      </c>
      <c r="B25" s="14">
        <v>7560</v>
      </c>
      <c r="C25" s="14">
        <v>2313.4</v>
      </c>
      <c r="D25" s="14">
        <f t="shared" si="0"/>
        <v>30.600529100529101</v>
      </c>
      <c r="E25" s="1"/>
    </row>
    <row r="26" spans="1:5" ht="84.75" customHeight="1" x14ac:dyDescent="0.25">
      <c r="A26" s="13" t="s">
        <v>28</v>
      </c>
      <c r="B26" s="14">
        <v>2968.1</v>
      </c>
      <c r="C26" s="14">
        <v>2137.1999999999998</v>
      </c>
      <c r="D26" s="14">
        <f t="shared" si="0"/>
        <v>72.005660186651383</v>
      </c>
    </row>
    <row r="27" spans="1:5" ht="101.25" customHeight="1" x14ac:dyDescent="0.25">
      <c r="A27" s="13" t="s">
        <v>27</v>
      </c>
      <c r="B27" s="14">
        <v>1158.0999999999999</v>
      </c>
      <c r="C27" s="14">
        <v>600.20000000000005</v>
      </c>
      <c r="D27" s="14">
        <f t="shared" si="0"/>
        <v>51.826267161730435</v>
      </c>
    </row>
    <row r="28" spans="1:5" ht="69.75" customHeight="1" x14ac:dyDescent="0.25">
      <c r="A28" s="13" t="s">
        <v>26</v>
      </c>
      <c r="B28" s="14">
        <v>168</v>
      </c>
      <c r="C28" s="14">
        <v>16.899999999999999</v>
      </c>
      <c r="D28" s="14">
        <f t="shared" si="0"/>
        <v>10.059523809523808</v>
      </c>
    </row>
    <row r="29" spans="1:5" ht="31.5" customHeight="1" x14ac:dyDescent="0.25">
      <c r="A29" s="13" t="s">
        <v>7</v>
      </c>
      <c r="B29" s="14">
        <v>83.1</v>
      </c>
      <c r="C29" s="14">
        <v>59</v>
      </c>
      <c r="D29" s="14">
        <f t="shared" si="0"/>
        <v>70.998796630565579</v>
      </c>
    </row>
    <row r="30" spans="1:5" ht="47.25" customHeight="1" x14ac:dyDescent="0.25">
      <c r="A30" s="13" t="s">
        <v>29</v>
      </c>
      <c r="B30" s="14">
        <v>200</v>
      </c>
      <c r="C30" s="14">
        <v>0</v>
      </c>
      <c r="D30" s="14">
        <f t="shared" si="0"/>
        <v>0</v>
      </c>
    </row>
    <row r="31" spans="1:5" s="1" customFormat="1" ht="69.75" customHeight="1" x14ac:dyDescent="0.25">
      <c r="A31" s="15" t="s">
        <v>8</v>
      </c>
      <c r="B31" s="14">
        <v>60</v>
      </c>
      <c r="C31" s="14">
        <v>0</v>
      </c>
      <c r="D31" s="14">
        <f t="shared" si="0"/>
        <v>0</v>
      </c>
    </row>
    <row r="32" spans="1:5" ht="75" x14ac:dyDescent="0.25">
      <c r="A32" s="16" t="s">
        <v>9</v>
      </c>
      <c r="B32" s="14">
        <v>170</v>
      </c>
      <c r="C32" s="14">
        <v>106.5</v>
      </c>
      <c r="D32" s="14">
        <f t="shared" si="0"/>
        <v>62.647058823529413</v>
      </c>
    </row>
    <row r="33" spans="1:4" ht="75" x14ac:dyDescent="0.25">
      <c r="A33" s="16" t="s">
        <v>58</v>
      </c>
      <c r="B33" s="14">
        <v>470</v>
      </c>
      <c r="C33" s="14">
        <v>428.4</v>
      </c>
      <c r="D33" s="14">
        <f t="shared" si="0"/>
        <v>91.148936170212764</v>
      </c>
    </row>
    <row r="34" spans="1:4" ht="262.5" x14ac:dyDescent="0.25">
      <c r="A34" s="16" t="s">
        <v>30</v>
      </c>
      <c r="B34" s="14">
        <v>215</v>
      </c>
      <c r="C34" s="14">
        <v>200.1</v>
      </c>
      <c r="D34" s="14">
        <f t="shared" si="0"/>
        <v>93.069767441860463</v>
      </c>
    </row>
    <row r="35" spans="1:4" s="1" customFormat="1" ht="187.5" x14ac:dyDescent="0.25">
      <c r="A35" s="21" t="s">
        <v>31</v>
      </c>
      <c r="B35" s="14">
        <v>176</v>
      </c>
      <c r="C35" s="14">
        <v>164.2</v>
      </c>
      <c r="D35" s="14">
        <f t="shared" si="0"/>
        <v>93.295454545454533</v>
      </c>
    </row>
    <row r="36" spans="1:4" ht="236.25" customHeight="1" x14ac:dyDescent="0.25">
      <c r="A36" s="13" t="s">
        <v>32</v>
      </c>
      <c r="B36" s="14">
        <v>200</v>
      </c>
      <c r="C36" s="14">
        <v>186.1</v>
      </c>
      <c r="D36" s="14">
        <f t="shared" si="0"/>
        <v>93.05</v>
      </c>
    </row>
    <row r="37" spans="1:4" s="1" customFormat="1" ht="75" x14ac:dyDescent="0.25">
      <c r="A37" s="13" t="s">
        <v>39</v>
      </c>
      <c r="B37" s="14">
        <v>300</v>
      </c>
      <c r="C37" s="14">
        <v>65.900000000000006</v>
      </c>
      <c r="D37" s="14">
        <f>C37/B37*100</f>
        <v>21.966666666666669</v>
      </c>
    </row>
    <row r="38" spans="1:4" s="1" customFormat="1" ht="75" x14ac:dyDescent="0.25">
      <c r="A38" s="13" t="s">
        <v>38</v>
      </c>
      <c r="B38" s="14">
        <v>268.39999999999998</v>
      </c>
      <c r="C38" s="14">
        <v>67.2</v>
      </c>
      <c r="D38" s="14">
        <f>C38/B38*100</f>
        <v>25.037257824143072</v>
      </c>
    </row>
    <row r="39" spans="1:4" ht="285" customHeight="1" x14ac:dyDescent="0.25">
      <c r="A39" s="13" t="s">
        <v>33</v>
      </c>
      <c r="B39" s="14">
        <v>247</v>
      </c>
      <c r="C39" s="14">
        <v>228.1</v>
      </c>
      <c r="D39" s="14">
        <f t="shared" si="0"/>
        <v>92.348178137651814</v>
      </c>
    </row>
    <row r="40" spans="1:4" s="1" customFormat="1" ht="187.5" x14ac:dyDescent="0.25">
      <c r="A40" s="17" t="s">
        <v>34</v>
      </c>
      <c r="B40" s="14">
        <v>201</v>
      </c>
      <c r="C40" s="14">
        <v>186.8</v>
      </c>
      <c r="D40" s="14">
        <f t="shared" si="0"/>
        <v>92.93532338308458</v>
      </c>
    </row>
    <row r="41" spans="1:4" s="1" customFormat="1" ht="93.75" x14ac:dyDescent="0.25">
      <c r="A41" s="13" t="s">
        <v>35</v>
      </c>
      <c r="B41" s="14">
        <v>201</v>
      </c>
      <c r="C41" s="14">
        <v>0</v>
      </c>
      <c r="D41" s="14">
        <f t="shared" si="0"/>
        <v>0</v>
      </c>
    </row>
    <row r="42" spans="1:4" s="1" customFormat="1" ht="93.75" x14ac:dyDescent="0.25">
      <c r="A42" s="13" t="s">
        <v>36</v>
      </c>
      <c r="B42" s="14">
        <v>300</v>
      </c>
      <c r="C42" s="14">
        <v>85.2</v>
      </c>
      <c r="D42" s="14">
        <f t="shared" si="0"/>
        <v>28.400000000000002</v>
      </c>
    </row>
    <row r="43" spans="1:4" ht="93.75" x14ac:dyDescent="0.25">
      <c r="A43" s="13" t="s">
        <v>37</v>
      </c>
      <c r="B43" s="14">
        <v>300</v>
      </c>
      <c r="C43" s="14">
        <v>90.2</v>
      </c>
      <c r="D43" s="14">
        <f t="shared" si="0"/>
        <v>30.06666666666667</v>
      </c>
    </row>
    <row r="44" spans="1:4" s="1" customFormat="1" ht="75" x14ac:dyDescent="0.25">
      <c r="A44" s="13" t="s">
        <v>59</v>
      </c>
      <c r="B44" s="14">
        <v>300</v>
      </c>
      <c r="C44" s="14">
        <v>75.7</v>
      </c>
      <c r="D44" s="14">
        <f t="shared" si="0"/>
        <v>25.233333333333334</v>
      </c>
    </row>
    <row r="45" spans="1:4" s="1" customFormat="1" ht="92.25" customHeight="1" x14ac:dyDescent="0.25">
      <c r="A45" s="13" t="s">
        <v>40</v>
      </c>
      <c r="B45" s="14">
        <v>300</v>
      </c>
      <c r="C45" s="14">
        <v>64.7</v>
      </c>
      <c r="D45" s="14">
        <f t="shared" ref="D45:D64" si="1">C45/B45*100</f>
        <v>21.566666666666666</v>
      </c>
    </row>
    <row r="46" spans="1:4" s="1" customFormat="1" ht="75" x14ac:dyDescent="0.25">
      <c r="A46" s="13" t="s">
        <v>41</v>
      </c>
      <c r="B46" s="14">
        <v>300</v>
      </c>
      <c r="C46" s="14">
        <v>92.9</v>
      </c>
      <c r="D46" s="14">
        <f t="shared" si="1"/>
        <v>30.966666666666669</v>
      </c>
    </row>
    <row r="47" spans="1:4" s="1" customFormat="1" ht="95.25" customHeight="1" x14ac:dyDescent="0.25">
      <c r="A47" s="13" t="s">
        <v>42</v>
      </c>
      <c r="B47" s="14">
        <v>19</v>
      </c>
      <c r="C47" s="14">
        <v>15.5</v>
      </c>
      <c r="D47" s="14">
        <f t="shared" si="1"/>
        <v>81.578947368421055</v>
      </c>
    </row>
    <row r="48" spans="1:4" s="1" customFormat="1" ht="75" x14ac:dyDescent="0.25">
      <c r="A48" s="13" t="s">
        <v>43</v>
      </c>
      <c r="B48" s="14">
        <v>62</v>
      </c>
      <c r="C48" s="14">
        <v>61.3</v>
      </c>
      <c r="D48" s="14">
        <f t="shared" si="1"/>
        <v>98.870967741935473</v>
      </c>
    </row>
    <row r="49" spans="1:4" s="1" customFormat="1" ht="131.25" x14ac:dyDescent="0.25">
      <c r="A49" s="13" t="s">
        <v>60</v>
      </c>
      <c r="B49" s="14">
        <v>10</v>
      </c>
      <c r="C49" s="14">
        <v>3.7</v>
      </c>
      <c r="D49" s="14">
        <f t="shared" si="1"/>
        <v>37</v>
      </c>
    </row>
    <row r="50" spans="1:4" s="1" customFormat="1" ht="54.75" customHeight="1" x14ac:dyDescent="0.25">
      <c r="A50" s="13" t="s">
        <v>10</v>
      </c>
      <c r="B50" s="14">
        <v>70</v>
      </c>
      <c r="C50" s="14">
        <v>0</v>
      </c>
      <c r="D50" s="14">
        <f t="shared" si="1"/>
        <v>0</v>
      </c>
    </row>
    <row r="51" spans="1:4" s="1" customFormat="1" ht="161.25" customHeight="1" x14ac:dyDescent="0.25">
      <c r="A51" s="13" t="s">
        <v>44</v>
      </c>
      <c r="B51" s="14">
        <v>80</v>
      </c>
      <c r="C51" s="14">
        <v>0</v>
      </c>
      <c r="D51" s="14">
        <f t="shared" si="1"/>
        <v>0</v>
      </c>
    </row>
    <row r="52" spans="1:4" s="1" customFormat="1" ht="117.75" customHeight="1" x14ac:dyDescent="0.25">
      <c r="A52" s="13" t="s">
        <v>54</v>
      </c>
      <c r="B52" s="14">
        <v>50</v>
      </c>
      <c r="C52" s="14">
        <v>0</v>
      </c>
      <c r="D52" s="14">
        <f t="shared" si="1"/>
        <v>0</v>
      </c>
    </row>
    <row r="53" spans="1:4" s="1" customFormat="1" ht="150" x14ac:dyDescent="0.25">
      <c r="A53" s="13" t="s">
        <v>55</v>
      </c>
      <c r="B53" s="14">
        <v>55</v>
      </c>
      <c r="C53" s="14">
        <v>0</v>
      </c>
      <c r="D53" s="14">
        <f t="shared" si="1"/>
        <v>0</v>
      </c>
    </row>
    <row r="54" spans="1:4" s="1" customFormat="1" ht="112.5" x14ac:dyDescent="0.25">
      <c r="A54" s="13" t="s">
        <v>45</v>
      </c>
      <c r="B54" s="14">
        <v>153.80000000000001</v>
      </c>
      <c r="C54" s="14">
        <v>153.80000000000001</v>
      </c>
      <c r="D54" s="14">
        <f t="shared" si="1"/>
        <v>100</v>
      </c>
    </row>
    <row r="55" spans="1:4" s="1" customFormat="1" ht="131.25" x14ac:dyDescent="0.25">
      <c r="A55" s="13" t="s">
        <v>61</v>
      </c>
      <c r="B55" s="14">
        <v>158.80000000000001</v>
      </c>
      <c r="C55" s="14">
        <v>158.80000000000001</v>
      </c>
      <c r="D55" s="14">
        <f t="shared" si="1"/>
        <v>100</v>
      </c>
    </row>
    <row r="56" spans="1:4" s="1" customFormat="1" ht="56.25" x14ac:dyDescent="0.25">
      <c r="A56" s="13" t="s">
        <v>46</v>
      </c>
      <c r="B56" s="14">
        <v>500</v>
      </c>
      <c r="C56" s="14">
        <v>373.1</v>
      </c>
      <c r="D56" s="14">
        <f t="shared" si="1"/>
        <v>74.62</v>
      </c>
    </row>
    <row r="57" spans="1:4" s="1" customFormat="1" ht="93.75" x14ac:dyDescent="0.25">
      <c r="A57" s="13" t="s">
        <v>47</v>
      </c>
      <c r="B57" s="14">
        <v>2000</v>
      </c>
      <c r="C57" s="14">
        <v>0</v>
      </c>
      <c r="D57" s="14">
        <f t="shared" si="1"/>
        <v>0</v>
      </c>
    </row>
    <row r="58" spans="1:4" ht="18.75" x14ac:dyDescent="0.25">
      <c r="A58" s="11" t="s">
        <v>12</v>
      </c>
      <c r="B58" s="12">
        <f>SUM(B59:B59)</f>
        <v>10020</v>
      </c>
      <c r="C58" s="12">
        <f>C59</f>
        <v>5737.5</v>
      </c>
      <c r="D58" s="12">
        <f t="shared" si="1"/>
        <v>57.26047904191617</v>
      </c>
    </row>
    <row r="59" spans="1:4" ht="37.5" x14ac:dyDescent="0.25">
      <c r="A59" s="17" t="s">
        <v>14</v>
      </c>
      <c r="B59" s="14">
        <v>10020</v>
      </c>
      <c r="C59" s="14">
        <v>5737.5</v>
      </c>
      <c r="D59" s="14">
        <f t="shared" si="1"/>
        <v>57.26047904191617</v>
      </c>
    </row>
    <row r="60" spans="1:4" ht="37.5" x14ac:dyDescent="0.25">
      <c r="A60" s="11" t="s">
        <v>13</v>
      </c>
      <c r="B60" s="12">
        <f>SUM(B61:B64)</f>
        <v>1793.3</v>
      </c>
      <c r="C60" s="12">
        <f>SUM(C61:C64)</f>
        <v>474.6</v>
      </c>
      <c r="D60" s="18">
        <f t="shared" si="1"/>
        <v>26.465175932638157</v>
      </c>
    </row>
    <row r="61" spans="1:4" s="1" customFormat="1" ht="150" x14ac:dyDescent="0.25">
      <c r="A61" s="13" t="s">
        <v>56</v>
      </c>
      <c r="B61" s="20">
        <v>100</v>
      </c>
      <c r="C61" s="20">
        <v>0</v>
      </c>
      <c r="D61" s="14">
        <f t="shared" si="1"/>
        <v>0</v>
      </c>
    </row>
    <row r="62" spans="1:4" s="1" customFormat="1" ht="148.5" customHeight="1" x14ac:dyDescent="0.25">
      <c r="A62" s="13" t="s">
        <v>48</v>
      </c>
      <c r="B62" s="20">
        <v>31.3</v>
      </c>
      <c r="C62" s="20">
        <v>0</v>
      </c>
      <c r="D62" s="14">
        <f t="shared" si="1"/>
        <v>0</v>
      </c>
    </row>
    <row r="63" spans="1:4" s="1" customFormat="1" ht="168.75" x14ac:dyDescent="0.25">
      <c r="A63" s="13" t="s">
        <v>49</v>
      </c>
      <c r="B63" s="20">
        <v>117</v>
      </c>
      <c r="C63" s="20">
        <v>0</v>
      </c>
      <c r="D63" s="14">
        <f t="shared" si="1"/>
        <v>0</v>
      </c>
    </row>
    <row r="64" spans="1:4" ht="150" x14ac:dyDescent="0.25">
      <c r="A64" s="13" t="s">
        <v>57</v>
      </c>
      <c r="B64" s="20">
        <v>1545</v>
      </c>
      <c r="C64" s="20">
        <v>474.6</v>
      </c>
      <c r="D64" s="14">
        <f t="shared" si="1"/>
        <v>30.71844660194175</v>
      </c>
    </row>
    <row r="65" spans="1:4" ht="56.25" x14ac:dyDescent="0.25">
      <c r="A65" s="11" t="s">
        <v>50</v>
      </c>
      <c r="B65" s="12">
        <f>B66</f>
        <v>433.3</v>
      </c>
      <c r="C65" s="12">
        <f>C66</f>
        <v>433.3</v>
      </c>
      <c r="D65" s="20">
        <f t="shared" ref="D65:D69" si="2">C65/B65*100</f>
        <v>100</v>
      </c>
    </row>
    <row r="66" spans="1:4" ht="56.25" x14ac:dyDescent="0.25">
      <c r="A66" s="19" t="s">
        <v>51</v>
      </c>
      <c r="B66" s="20">
        <v>433.3</v>
      </c>
      <c r="C66" s="20">
        <v>433.3</v>
      </c>
      <c r="D66" s="20">
        <f t="shared" si="2"/>
        <v>100</v>
      </c>
    </row>
    <row r="67" spans="1:4" ht="37.5" x14ac:dyDescent="0.25">
      <c r="A67" s="11" t="s">
        <v>15</v>
      </c>
      <c r="B67" s="12">
        <f>B68+B69</f>
        <v>2929.7</v>
      </c>
      <c r="C67" s="12">
        <f>SUM(C68:C69)</f>
        <v>2539.3000000000002</v>
      </c>
      <c r="D67" s="20">
        <f t="shared" si="2"/>
        <v>86.674403522544992</v>
      </c>
    </row>
    <row r="68" spans="1:4" s="1" customFormat="1" ht="97.5" customHeight="1" x14ac:dyDescent="0.25">
      <c r="A68" s="19" t="s">
        <v>6</v>
      </c>
      <c r="B68" s="20">
        <v>2447.5</v>
      </c>
      <c r="C68" s="20">
        <v>2193.4</v>
      </c>
      <c r="D68" s="20">
        <f t="shared" si="2"/>
        <v>89.617977528089881</v>
      </c>
    </row>
    <row r="69" spans="1:4" s="1" customFormat="1" ht="131.25" x14ac:dyDescent="0.25">
      <c r="A69" s="19" t="s">
        <v>52</v>
      </c>
      <c r="B69" s="20">
        <v>482.2</v>
      </c>
      <c r="C69" s="20">
        <v>345.9</v>
      </c>
      <c r="D69" s="20">
        <f t="shared" si="2"/>
        <v>71.733720447946908</v>
      </c>
    </row>
    <row r="70" spans="1:4" x14ac:dyDescent="0.25">
      <c r="A70" s="6"/>
      <c r="B70" s="7"/>
      <c r="C70" s="7"/>
      <c r="D70" s="7"/>
    </row>
    <row r="71" spans="1:4" x14ac:dyDescent="0.25">
      <c r="A71" s="6"/>
      <c r="B71" s="7"/>
      <c r="C71" s="7"/>
      <c r="D71" s="7"/>
    </row>
    <row r="72" spans="1:4" s="1" customFormat="1" x14ac:dyDescent="0.25">
      <c r="A72" s="6"/>
      <c r="B72" s="7"/>
      <c r="C72" s="7"/>
      <c r="D72" s="7"/>
    </row>
    <row r="73" spans="1:4" s="1" customFormat="1" x14ac:dyDescent="0.25">
      <c r="A73" s="6"/>
      <c r="B73" s="7"/>
      <c r="C73" s="7"/>
      <c r="D73" s="7"/>
    </row>
    <row r="74" spans="1:4" s="1" customFormat="1" x14ac:dyDescent="0.25">
      <c r="A74" s="6"/>
      <c r="B74" s="7"/>
      <c r="C74" s="7"/>
      <c r="D74" s="7"/>
    </row>
    <row r="75" spans="1:4" s="1" customFormat="1" x14ac:dyDescent="0.25">
      <c r="A75" s="6"/>
      <c r="B75" s="7"/>
      <c r="C75" s="7"/>
      <c r="D75" s="7"/>
    </row>
    <row r="76" spans="1:4" s="1" customFormat="1" x14ac:dyDescent="0.25">
      <c r="A76" s="6"/>
      <c r="B76" s="7"/>
      <c r="C76" s="7"/>
      <c r="D76" s="7"/>
    </row>
    <row r="78" spans="1:4" ht="119.25" customHeight="1" x14ac:dyDescent="0.25"/>
    <row r="80" spans="1:4" ht="40.5" customHeight="1" x14ac:dyDescent="0.25"/>
    <row r="82" spans="1:4" ht="61.5" customHeight="1" x14ac:dyDescent="0.25"/>
    <row r="83" spans="1:4" s="1" customFormat="1" x14ac:dyDescent="0.25"/>
    <row r="84" spans="1:4" s="1" customFormat="1" x14ac:dyDescent="0.25">
      <c r="A84"/>
      <c r="B84"/>
      <c r="C84"/>
      <c r="D84"/>
    </row>
    <row r="85" spans="1:4" s="1" customFormat="1" x14ac:dyDescent="0.25">
      <c r="A85"/>
      <c r="B85"/>
      <c r="C85"/>
      <c r="D85"/>
    </row>
    <row r="86" spans="1:4" ht="60.75" customHeight="1" x14ac:dyDescent="0.25"/>
    <row r="90" spans="1:4" x14ac:dyDescent="0.25">
      <c r="A90" s="1"/>
      <c r="B90" s="1"/>
      <c r="C90" s="1"/>
      <c r="D90" s="1"/>
    </row>
    <row r="92" spans="1:4" ht="41.25" customHeight="1" x14ac:dyDescent="0.25"/>
    <row r="99" ht="90.75" customHeight="1" x14ac:dyDescent="0.25"/>
    <row r="100" ht="186" customHeight="1" x14ac:dyDescent="0.25"/>
    <row r="101" ht="167.25" customHeight="1" x14ac:dyDescent="0.25"/>
    <row r="103" ht="75" customHeight="1" x14ac:dyDescent="0.25"/>
    <row r="107" ht="74.25" customHeight="1" x14ac:dyDescent="0.25"/>
    <row r="110" ht="36.75" customHeight="1" x14ac:dyDescent="0.25"/>
    <row r="114" ht="40.5" customHeight="1" x14ac:dyDescent="0.25"/>
    <row r="117" ht="76.5" customHeight="1" x14ac:dyDescent="0.25"/>
    <row r="118" ht="167.25" customHeight="1" x14ac:dyDescent="0.25"/>
    <row r="124" ht="187.5" customHeight="1" x14ac:dyDescent="0.25"/>
    <row r="125" ht="150" customHeight="1" x14ac:dyDescent="0.25"/>
    <row r="126" ht="208.5" customHeight="1" x14ac:dyDescent="0.25"/>
    <row r="127" ht="168.75" customHeight="1" x14ac:dyDescent="0.25"/>
    <row r="128" ht="150.75" customHeight="1" x14ac:dyDescent="0.25"/>
    <row r="130" ht="124.5" customHeight="1" x14ac:dyDescent="0.25"/>
    <row r="135" ht="105.75" customHeight="1" x14ac:dyDescent="0.25"/>
    <row r="136" ht="43.5" customHeight="1" x14ac:dyDescent="0.25"/>
    <row r="137" ht="24" customHeight="1" x14ac:dyDescent="0.25"/>
    <row r="138" ht="61.5" customHeight="1" x14ac:dyDescent="0.25"/>
    <row r="139" ht="123" customHeight="1" x14ac:dyDescent="0.25"/>
    <row r="140" ht="195" customHeight="1" x14ac:dyDescent="0.25"/>
    <row r="141" ht="186" customHeight="1" x14ac:dyDescent="0.25"/>
    <row r="142" ht="111" customHeight="1" x14ac:dyDescent="0.25"/>
    <row r="143" ht="65.25" customHeight="1" x14ac:dyDescent="0.25"/>
    <row r="144" ht="123" customHeight="1" x14ac:dyDescent="0.25"/>
    <row r="145" ht="41.25" customHeight="1" x14ac:dyDescent="0.25"/>
    <row r="146" ht="42.75" customHeight="1" x14ac:dyDescent="0.25"/>
    <row r="148" ht="87.75" customHeight="1" x14ac:dyDescent="0.25"/>
    <row r="149" ht="110.25" customHeight="1" x14ac:dyDescent="0.25"/>
    <row r="150" ht="43.5" customHeight="1" x14ac:dyDescent="0.25"/>
    <row r="151" ht="47.25" customHeight="1" x14ac:dyDescent="0.25"/>
    <row r="152" ht="27.75" customHeight="1" x14ac:dyDescent="0.25"/>
    <row r="153" ht="32.25" customHeight="1" x14ac:dyDescent="0.25"/>
    <row r="154" ht="46.5" customHeight="1" x14ac:dyDescent="0.25"/>
    <row r="155" ht="61.5" customHeight="1" x14ac:dyDescent="0.25"/>
    <row r="156" ht="169.5" customHeight="1" x14ac:dyDescent="0.25"/>
    <row r="160" ht="99.75" customHeight="1" x14ac:dyDescent="0.25"/>
    <row r="167" spans="1:4" s="1" customFormat="1" x14ac:dyDescent="0.25">
      <c r="A167"/>
      <c r="B167"/>
      <c r="C167"/>
      <c r="D167"/>
    </row>
    <row r="169" spans="1:4" s="1" customFormat="1" x14ac:dyDescent="0.25">
      <c r="A169"/>
      <c r="B169"/>
      <c r="C169"/>
      <c r="D169"/>
    </row>
    <row r="170" spans="1:4" s="1" customFormat="1" x14ac:dyDescent="0.25">
      <c r="A170"/>
      <c r="B170"/>
      <c r="C170"/>
      <c r="D170"/>
    </row>
    <row r="172" spans="1:4" ht="27" customHeight="1" x14ac:dyDescent="0.25"/>
    <row r="173" spans="1:4" ht="27" customHeight="1" x14ac:dyDescent="0.25"/>
  </sheetData>
  <mergeCells count="7">
    <mergeCell ref="C2:D2"/>
    <mergeCell ref="A9:A11"/>
    <mergeCell ref="B9:B11"/>
    <mergeCell ref="A4:D4"/>
    <mergeCell ref="A5:D5"/>
    <mergeCell ref="D9:D11"/>
    <mergeCell ref="C9:C11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differentFirst="1">
    <oddHeader xml:space="preserve">&amp;C&amp;"Times New Roman,обычный"&amp;14&amp;P&amp;R&amp;"Times New Roman,курсив"&amp;18Продовження додатка </oddHeader>
  </headerFooter>
  <rowBreaks count="7" manualBreakCount="7">
    <brk id="17" max="3" man="1"/>
    <brk id="31" max="3" man="1"/>
    <brk id="38" max="3" man="1"/>
    <brk id="46" max="3" man="1"/>
    <brk id="55" max="3" man="1"/>
    <brk id="66" max="3" man="1"/>
    <brk id="1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e_invest18</dc:creator>
  <cp:lastModifiedBy>e_invest424</cp:lastModifiedBy>
  <cp:lastPrinted>2018-01-16T11:52:18Z</cp:lastPrinted>
  <dcterms:created xsi:type="dcterms:W3CDTF">2016-01-13T08:06:57Z</dcterms:created>
  <dcterms:modified xsi:type="dcterms:W3CDTF">2018-01-16T11:52:29Z</dcterms:modified>
</cp:coreProperties>
</file>