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315" windowWidth="9720" windowHeight="7320"/>
  </bookViews>
  <sheets>
    <sheet name="дод" sheetId="58" r:id="rId1"/>
    <sheet name="14_01  (2)" sheetId="61" r:id="rId2"/>
  </sheets>
  <definedNames>
    <definedName name="_xlnm.Print_Titles" localSheetId="1">'14_01  (2)'!$10:$10</definedName>
    <definedName name="_xlnm.Print_Area" localSheetId="1">'14_01  (2)'!$A$1:$R$116</definedName>
    <definedName name="_xlnm.Print_Area" localSheetId="0">дод!$A$1:$C$19</definedName>
  </definedNames>
  <calcPr calcId="144525"/>
</workbook>
</file>

<file path=xl/calcChain.xml><?xml version="1.0" encoding="utf-8"?>
<calcChain xmlns="http://schemas.openxmlformats.org/spreadsheetml/2006/main">
  <c r="B9" i="58" l="1"/>
  <c r="C9" i="58"/>
  <c r="E89" i="61"/>
  <c r="D89" i="61"/>
  <c r="R72" i="61"/>
  <c r="Q72" i="61"/>
  <c r="P72" i="61"/>
  <c r="N72" i="61"/>
  <c r="K72" i="61"/>
  <c r="H72" i="61"/>
  <c r="E72" i="61"/>
  <c r="D72" i="61"/>
  <c r="C72" i="61"/>
  <c r="L86" i="61"/>
  <c r="I86" i="61"/>
  <c r="D87" i="61"/>
  <c r="E101" i="61"/>
  <c r="E97" i="61"/>
  <c r="R12" i="61"/>
  <c r="Q12" i="61"/>
  <c r="Q11" i="61" s="1"/>
  <c r="P12" i="61"/>
  <c r="N12" i="61"/>
  <c r="H12" i="61"/>
  <c r="D12" i="61"/>
  <c r="B70" i="61"/>
  <c r="B71" i="61"/>
  <c r="F29" i="61"/>
  <c r="C113" i="61"/>
  <c r="D113" i="61"/>
  <c r="E113" i="61"/>
  <c r="G113" i="61"/>
  <c r="H113" i="61"/>
  <c r="J113" i="61"/>
  <c r="K113" i="61"/>
  <c r="M113" i="61"/>
  <c r="N113" i="61"/>
  <c r="P113" i="61"/>
  <c r="Q113" i="61"/>
  <c r="R113" i="61"/>
  <c r="O115" i="61"/>
  <c r="L115" i="61"/>
  <c r="I115" i="61"/>
  <c r="B115" i="61" s="1"/>
  <c r="F115" i="61"/>
  <c r="F113" i="61"/>
  <c r="O114" i="61"/>
  <c r="O113" i="61" s="1"/>
  <c r="L114" i="61"/>
  <c r="L113" i="61" s="1"/>
  <c r="I114" i="61"/>
  <c r="I113" i="61" s="1"/>
  <c r="B114" i="61"/>
  <c r="O112" i="61"/>
  <c r="O111" i="61" s="1"/>
  <c r="I112" i="61"/>
  <c r="I111" i="61" s="1"/>
  <c r="B111" i="61"/>
  <c r="R111" i="61"/>
  <c r="Q111" i="61"/>
  <c r="P111" i="61"/>
  <c r="N111" i="61"/>
  <c r="M111" i="61"/>
  <c r="L111" i="61"/>
  <c r="K111" i="61"/>
  <c r="J111" i="61"/>
  <c r="H111" i="61"/>
  <c r="G111" i="61"/>
  <c r="F111" i="61"/>
  <c r="E111" i="61"/>
  <c r="D111" i="61"/>
  <c r="C111" i="61"/>
  <c r="O110" i="61"/>
  <c r="O109" i="61" s="1"/>
  <c r="L110" i="61"/>
  <c r="L109" i="61" s="1"/>
  <c r="I110" i="61"/>
  <c r="F110" i="61"/>
  <c r="B110" i="61" s="1"/>
  <c r="B109" i="61" s="1"/>
  <c r="R109" i="61"/>
  <c r="Q109" i="61"/>
  <c r="P109" i="61"/>
  <c r="N109" i="61"/>
  <c r="M109" i="61"/>
  <c r="K109" i="61"/>
  <c r="J109" i="61"/>
  <c r="I109" i="61"/>
  <c r="H109" i="61"/>
  <c r="G109" i="61"/>
  <c r="E109" i="61"/>
  <c r="D109" i="61"/>
  <c r="C109" i="61"/>
  <c r="O108" i="61"/>
  <c r="L108" i="61"/>
  <c r="I108" i="61"/>
  <c r="F108" i="61"/>
  <c r="B108" i="61" s="1"/>
  <c r="O107" i="61"/>
  <c r="L107" i="61"/>
  <c r="I107" i="61"/>
  <c r="F107" i="61"/>
  <c r="B107" i="61" s="1"/>
  <c r="O106" i="61"/>
  <c r="L106" i="61"/>
  <c r="I106" i="61"/>
  <c r="F106" i="61"/>
  <c r="O105" i="61"/>
  <c r="L105" i="61"/>
  <c r="I105" i="61"/>
  <c r="F105" i="61"/>
  <c r="O104" i="61"/>
  <c r="O102" i="61" s="1"/>
  <c r="L104" i="61"/>
  <c r="I104" i="61"/>
  <c r="F104" i="61"/>
  <c r="B104" i="61"/>
  <c r="O103" i="61"/>
  <c r="L103" i="61"/>
  <c r="L102" i="61" s="1"/>
  <c r="I103" i="61"/>
  <c r="F103" i="61"/>
  <c r="B103" i="61" s="1"/>
  <c r="R102" i="61"/>
  <c r="Q102" i="61"/>
  <c r="P102" i="61"/>
  <c r="N102" i="61"/>
  <c r="M102" i="61"/>
  <c r="K102" i="61"/>
  <c r="J102" i="61"/>
  <c r="H102" i="61"/>
  <c r="G102" i="61"/>
  <c r="E102" i="61"/>
  <c r="D102" i="61"/>
  <c r="C102" i="61"/>
  <c r="O101" i="61"/>
  <c r="L101" i="61"/>
  <c r="I101" i="61"/>
  <c r="F101" i="61"/>
  <c r="B101" i="61" s="1"/>
  <c r="O100" i="61"/>
  <c r="L100" i="61"/>
  <c r="I100" i="61"/>
  <c r="F100" i="61"/>
  <c r="B100" i="61" s="1"/>
  <c r="O99" i="61"/>
  <c r="L99" i="61"/>
  <c r="I99" i="61"/>
  <c r="F99" i="61"/>
  <c r="B99" i="61" s="1"/>
  <c r="O98" i="61"/>
  <c r="L98" i="61"/>
  <c r="L97" i="61" s="1"/>
  <c r="I98" i="61"/>
  <c r="F98" i="61"/>
  <c r="B98" i="61" s="1"/>
  <c r="R97" i="61"/>
  <c r="Q97" i="61"/>
  <c r="P97" i="61"/>
  <c r="O97" i="61"/>
  <c r="N97" i="61"/>
  <c r="M97" i="61"/>
  <c r="K97" i="61"/>
  <c r="J97" i="61"/>
  <c r="H97" i="61"/>
  <c r="G97" i="61"/>
  <c r="D97" i="61"/>
  <c r="C97" i="61"/>
  <c r="O96" i="61"/>
  <c r="L96" i="61"/>
  <c r="I96" i="61"/>
  <c r="I93" i="61" s="1"/>
  <c r="F96" i="61"/>
  <c r="O95" i="61"/>
  <c r="O93" i="61" s="1"/>
  <c r="L95" i="61"/>
  <c r="I95" i="61"/>
  <c r="F95" i="61"/>
  <c r="B95" i="61" s="1"/>
  <c r="L94" i="61"/>
  <c r="L93" i="61" s="1"/>
  <c r="I94" i="61"/>
  <c r="R93" i="61"/>
  <c r="Q93" i="61"/>
  <c r="P93" i="61"/>
  <c r="N93" i="61"/>
  <c r="M93" i="61"/>
  <c r="K93" i="61"/>
  <c r="J93" i="61"/>
  <c r="H93" i="61"/>
  <c r="G93" i="61"/>
  <c r="E93" i="61"/>
  <c r="D93" i="61"/>
  <c r="C93" i="61"/>
  <c r="O92" i="61"/>
  <c r="L92" i="61"/>
  <c r="L90" i="61" s="1"/>
  <c r="F92" i="61"/>
  <c r="O91" i="61"/>
  <c r="O90" i="61" s="1"/>
  <c r="L91" i="61"/>
  <c r="I91" i="61"/>
  <c r="I90" i="61" s="1"/>
  <c r="F91" i="61"/>
  <c r="F90" i="61" s="1"/>
  <c r="R90" i="61"/>
  <c r="R11" i="61" s="1"/>
  <c r="Q90" i="61"/>
  <c r="P90" i="61"/>
  <c r="N90" i="61"/>
  <c r="M90" i="61"/>
  <c r="K90" i="61"/>
  <c r="J90" i="61"/>
  <c r="H90" i="61"/>
  <c r="G90" i="61"/>
  <c r="E90" i="61"/>
  <c r="D90" i="61"/>
  <c r="C90" i="61"/>
  <c r="O89" i="61"/>
  <c r="L89" i="61"/>
  <c r="I89" i="61"/>
  <c r="O88" i="61"/>
  <c r="O87" i="61" s="1"/>
  <c r="L88" i="61"/>
  <c r="I88" i="61"/>
  <c r="I87" i="61" s="1"/>
  <c r="R87" i="61"/>
  <c r="Q87" i="61"/>
  <c r="P87" i="61"/>
  <c r="N87" i="61"/>
  <c r="N11" i="61" s="1"/>
  <c r="M87" i="61"/>
  <c r="K87" i="61"/>
  <c r="J87" i="61"/>
  <c r="H87" i="61"/>
  <c r="H11" i="61" s="1"/>
  <c r="G87" i="61"/>
  <c r="C87" i="61"/>
  <c r="L85" i="61"/>
  <c r="I85" i="61"/>
  <c r="B85" i="61" s="1"/>
  <c r="O84" i="61"/>
  <c r="L84" i="61"/>
  <c r="I84" i="61"/>
  <c r="F84" i="61"/>
  <c r="B84" i="61" s="1"/>
  <c r="O83" i="61"/>
  <c r="L83" i="61"/>
  <c r="I83" i="61"/>
  <c r="F83" i="61"/>
  <c r="B83" i="61" s="1"/>
  <c r="O82" i="61"/>
  <c r="L82" i="61"/>
  <c r="I82" i="61"/>
  <c r="F82" i="61"/>
  <c r="O81" i="61"/>
  <c r="L81" i="61"/>
  <c r="I81" i="61"/>
  <c r="F81" i="61"/>
  <c r="B81" i="61" s="1"/>
  <c r="O80" i="61"/>
  <c r="L80" i="61"/>
  <c r="I80" i="61"/>
  <c r="F80" i="61"/>
  <c r="O79" i="61"/>
  <c r="L79" i="61"/>
  <c r="I79" i="61"/>
  <c r="F79" i="61"/>
  <c r="B79" i="61" s="1"/>
  <c r="O78" i="61"/>
  <c r="L78" i="61"/>
  <c r="I78" i="61"/>
  <c r="F78" i="61"/>
  <c r="B78" i="61" s="1"/>
  <c r="O77" i="61"/>
  <c r="L77" i="61"/>
  <c r="I77" i="61"/>
  <c r="F77" i="61"/>
  <c r="B77" i="61" s="1"/>
  <c r="O76" i="61"/>
  <c r="L76" i="61"/>
  <c r="I76" i="61"/>
  <c r="F76" i="61"/>
  <c r="O75" i="61"/>
  <c r="L75" i="61"/>
  <c r="I75" i="61"/>
  <c r="F75" i="61"/>
  <c r="O74" i="61"/>
  <c r="L74" i="61"/>
  <c r="I74" i="61"/>
  <c r="F74" i="61"/>
  <c r="O73" i="61"/>
  <c r="O72" i="61" s="1"/>
  <c r="L73" i="61"/>
  <c r="I73" i="61"/>
  <c r="I72" i="61" s="1"/>
  <c r="F73" i="61"/>
  <c r="M72" i="61"/>
  <c r="J72" i="61"/>
  <c r="G72" i="61"/>
  <c r="O69" i="61"/>
  <c r="L69" i="61"/>
  <c r="I69" i="61"/>
  <c r="F69" i="61"/>
  <c r="B69" i="61" s="1"/>
  <c r="O68" i="61"/>
  <c r="L68" i="61"/>
  <c r="I68" i="61"/>
  <c r="F68" i="61"/>
  <c r="O67" i="61"/>
  <c r="L67" i="61"/>
  <c r="I67" i="61"/>
  <c r="F67" i="61"/>
  <c r="B67" i="61" s="1"/>
  <c r="O66" i="61"/>
  <c r="L66" i="61"/>
  <c r="I66" i="61"/>
  <c r="F66" i="61"/>
  <c r="B66" i="61" s="1"/>
  <c r="O65" i="61"/>
  <c r="L65" i="61"/>
  <c r="I65" i="61"/>
  <c r="F65" i="61"/>
  <c r="B65" i="61" s="1"/>
  <c r="O64" i="61"/>
  <c r="L64" i="61"/>
  <c r="I64" i="61"/>
  <c r="F64" i="61"/>
  <c r="O63" i="61"/>
  <c r="L63" i="61"/>
  <c r="I63" i="61"/>
  <c r="F63" i="61"/>
  <c r="B63" i="61" s="1"/>
  <c r="O62" i="61"/>
  <c r="L62" i="61"/>
  <c r="I62" i="61"/>
  <c r="F62" i="61"/>
  <c r="B62" i="61" s="1"/>
  <c r="O61" i="61"/>
  <c r="L61" i="61"/>
  <c r="I61" i="61"/>
  <c r="F61" i="61"/>
  <c r="B61" i="61" s="1"/>
  <c r="O60" i="61"/>
  <c r="L60" i="61"/>
  <c r="I60" i="61"/>
  <c r="F60" i="61"/>
  <c r="B60" i="61" s="1"/>
  <c r="O59" i="61"/>
  <c r="L59" i="61"/>
  <c r="I59" i="61"/>
  <c r="B59" i="61"/>
  <c r="F59" i="61"/>
  <c r="O58" i="61"/>
  <c r="L58" i="61"/>
  <c r="I58" i="61"/>
  <c r="F58" i="61"/>
  <c r="O57" i="61"/>
  <c r="L57" i="61"/>
  <c r="I57" i="61"/>
  <c r="F57" i="61"/>
  <c r="O56" i="61"/>
  <c r="L56" i="61"/>
  <c r="I56" i="61"/>
  <c r="F56" i="61"/>
  <c r="B56" i="61"/>
  <c r="O55" i="61"/>
  <c r="L55" i="61"/>
  <c r="I55" i="61"/>
  <c r="B55" i="61"/>
  <c r="F55" i="61"/>
  <c r="O54" i="61"/>
  <c r="L54" i="61"/>
  <c r="I54" i="61"/>
  <c r="F54" i="61"/>
  <c r="B54" i="61"/>
  <c r="O53" i="61"/>
  <c r="L53" i="61"/>
  <c r="I53" i="61"/>
  <c r="F53" i="61"/>
  <c r="B53" i="61" s="1"/>
  <c r="O52" i="61"/>
  <c r="L52" i="61"/>
  <c r="I52" i="61"/>
  <c r="F52" i="61"/>
  <c r="B52" i="61" s="1"/>
  <c r="O51" i="61"/>
  <c r="L51" i="61"/>
  <c r="I51" i="61"/>
  <c r="F51" i="61"/>
  <c r="O50" i="61"/>
  <c r="L50" i="61"/>
  <c r="I50" i="61"/>
  <c r="F50" i="61"/>
  <c r="B50" i="61"/>
  <c r="O49" i="61"/>
  <c r="L49" i="61"/>
  <c r="I49" i="61"/>
  <c r="B49" i="61"/>
  <c r="F49" i="61"/>
  <c r="O48" i="61"/>
  <c r="L48" i="61"/>
  <c r="I48" i="61"/>
  <c r="F48" i="61"/>
  <c r="B48" i="61"/>
  <c r="O47" i="61"/>
  <c r="L47" i="61"/>
  <c r="I47" i="61"/>
  <c r="F47" i="61"/>
  <c r="B47" i="61" s="1"/>
  <c r="O46" i="61"/>
  <c r="L46" i="61"/>
  <c r="I46" i="61"/>
  <c r="F46" i="61"/>
  <c r="O45" i="61"/>
  <c r="L45" i="61"/>
  <c r="I45" i="61"/>
  <c r="F45" i="61"/>
  <c r="B45" i="61" s="1"/>
  <c r="O44" i="61"/>
  <c r="L44" i="61"/>
  <c r="I44" i="61"/>
  <c r="F44" i="61"/>
  <c r="B44" i="61" s="1"/>
  <c r="O43" i="61"/>
  <c r="L43" i="61"/>
  <c r="I43" i="61"/>
  <c r="F43" i="61"/>
  <c r="B43" i="61" s="1"/>
  <c r="O42" i="61"/>
  <c r="L42" i="61"/>
  <c r="I42" i="61"/>
  <c r="F42" i="61"/>
  <c r="O41" i="61"/>
  <c r="L41" i="61"/>
  <c r="I41" i="61"/>
  <c r="F41" i="61"/>
  <c r="O40" i="61"/>
  <c r="L40" i="61"/>
  <c r="I40" i="61"/>
  <c r="F40" i="61"/>
  <c r="O39" i="61"/>
  <c r="L39" i="61"/>
  <c r="I39" i="61"/>
  <c r="F39" i="61"/>
  <c r="B39" i="61"/>
  <c r="O38" i="61"/>
  <c r="L38" i="61"/>
  <c r="I38" i="61"/>
  <c r="F38" i="61"/>
  <c r="B38" i="61" s="1"/>
  <c r="O37" i="61"/>
  <c r="L37" i="61"/>
  <c r="I37" i="61"/>
  <c r="F37" i="61"/>
  <c r="B37" i="61" s="1"/>
  <c r="O36" i="61"/>
  <c r="L36" i="61"/>
  <c r="I36" i="61"/>
  <c r="F36" i="61"/>
  <c r="O35" i="61"/>
  <c r="L35" i="61"/>
  <c r="I35" i="61"/>
  <c r="B35" i="61" s="1"/>
  <c r="F35" i="61"/>
  <c r="O34" i="61"/>
  <c r="L34" i="61"/>
  <c r="I34" i="61"/>
  <c r="F34" i="61"/>
  <c r="O33" i="61"/>
  <c r="L33" i="61"/>
  <c r="I33" i="61"/>
  <c r="F33" i="61"/>
  <c r="B33" i="61"/>
  <c r="O32" i="61"/>
  <c r="L32" i="61"/>
  <c r="I32" i="61"/>
  <c r="F32" i="61"/>
  <c r="B32" i="61" s="1"/>
  <c r="O31" i="61"/>
  <c r="L31" i="61"/>
  <c r="I31" i="61"/>
  <c r="B31" i="61"/>
  <c r="F31" i="61"/>
  <c r="O30" i="61"/>
  <c r="L30" i="61"/>
  <c r="I30" i="61"/>
  <c r="B30" i="61" s="1"/>
  <c r="O29" i="61"/>
  <c r="L29" i="61"/>
  <c r="I29" i="61"/>
  <c r="O28" i="61"/>
  <c r="L28" i="61"/>
  <c r="I28" i="61"/>
  <c r="F28" i="61"/>
  <c r="B28" i="61"/>
  <c r="O27" i="61"/>
  <c r="L27" i="61"/>
  <c r="I27" i="61"/>
  <c r="F27" i="61"/>
  <c r="O26" i="61"/>
  <c r="L26" i="61"/>
  <c r="I26" i="61"/>
  <c r="F26" i="61"/>
  <c r="B26" i="61" s="1"/>
  <c r="O25" i="61"/>
  <c r="L25" i="61"/>
  <c r="I25" i="61"/>
  <c r="F25" i="61"/>
  <c r="B25" i="61" s="1"/>
  <c r="O24" i="61"/>
  <c r="L24" i="61"/>
  <c r="I24" i="61"/>
  <c r="F24" i="61"/>
  <c r="O23" i="61"/>
  <c r="L23" i="61"/>
  <c r="I23" i="61"/>
  <c r="F23" i="61"/>
  <c r="B23" i="61" s="1"/>
  <c r="O22" i="61"/>
  <c r="L22" i="61"/>
  <c r="I22" i="61"/>
  <c r="B22" i="61"/>
  <c r="F22" i="61"/>
  <c r="O21" i="61"/>
  <c r="L21" i="61"/>
  <c r="I21" i="61"/>
  <c r="F21" i="61"/>
  <c r="B21" i="61"/>
  <c r="O20" i="61"/>
  <c r="L20" i="61"/>
  <c r="I20" i="61"/>
  <c r="F20" i="61"/>
  <c r="B20" i="61" s="1"/>
  <c r="O19" i="61"/>
  <c r="L19" i="61"/>
  <c r="I19" i="61"/>
  <c r="F19" i="61"/>
  <c r="B19" i="61" s="1"/>
  <c r="O18" i="61"/>
  <c r="L18" i="61"/>
  <c r="I18" i="61"/>
  <c r="F18" i="61"/>
  <c r="O17" i="61"/>
  <c r="L17" i="61"/>
  <c r="I17" i="61"/>
  <c r="F17" i="61"/>
  <c r="B17" i="61"/>
  <c r="O16" i="61"/>
  <c r="L16" i="61"/>
  <c r="I16" i="61"/>
  <c r="F16" i="61"/>
  <c r="B16" i="61" s="1"/>
  <c r="O15" i="61"/>
  <c r="L15" i="61"/>
  <c r="I15" i="61"/>
  <c r="B15" i="61"/>
  <c r="F15" i="61"/>
  <c r="O14" i="61"/>
  <c r="L14" i="61"/>
  <c r="I14" i="61"/>
  <c r="F14" i="61"/>
  <c r="O13" i="61"/>
  <c r="O12" i="61" s="1"/>
  <c r="L13" i="61"/>
  <c r="L12" i="61" s="1"/>
  <c r="I13" i="61"/>
  <c r="F13" i="61"/>
  <c r="B13" i="61" s="1"/>
  <c r="M12" i="61"/>
  <c r="K12" i="61"/>
  <c r="K11" i="61"/>
  <c r="J12" i="61"/>
  <c r="J11" i="61"/>
  <c r="G12" i="61"/>
  <c r="G11" i="61"/>
  <c r="E12" i="61"/>
  <c r="C12" i="61"/>
  <c r="C11" i="61" s="1"/>
  <c r="M11" i="61"/>
  <c r="B80" i="61"/>
  <c r="B24" i="61"/>
  <c r="B64" i="61"/>
  <c r="F87" i="61"/>
  <c r="B96" i="61"/>
  <c r="B46" i="61"/>
  <c r="B82" i="61"/>
  <c r="B105" i="61"/>
  <c r="B27" i="61"/>
  <c r="B34" i="61"/>
  <c r="B68" i="61"/>
  <c r="I97" i="61"/>
  <c r="F12" i="61"/>
  <c r="F102" i="61"/>
  <c r="B73" i="61"/>
  <c r="E87" i="61"/>
  <c r="E11" i="61"/>
  <c r="O11" i="61" l="1"/>
  <c r="B97" i="61"/>
  <c r="B113" i="61"/>
  <c r="B89" i="61"/>
  <c r="B87" i="61" s="1"/>
  <c r="B91" i="61"/>
  <c r="B90" i="61" s="1"/>
  <c r="B94" i="61"/>
  <c r="B93" i="61" s="1"/>
  <c r="F97" i="61"/>
  <c r="I12" i="61"/>
  <c r="B14" i="61"/>
  <c r="B12" i="61" s="1"/>
  <c r="B18" i="61"/>
  <c r="B29" i="61"/>
  <c r="B36" i="61"/>
  <c r="B40" i="61"/>
  <c r="B41" i="61"/>
  <c r="B42" i="61"/>
  <c r="B51" i="61"/>
  <c r="B57" i="61"/>
  <c r="B58" i="61"/>
  <c r="F72" i="61"/>
  <c r="F11" i="61" s="1"/>
  <c r="L72" i="61"/>
  <c r="L11" i="61" s="1"/>
  <c r="B74" i="61"/>
  <c r="B72" i="61" s="1"/>
  <c r="B75" i="61"/>
  <c r="B76" i="61"/>
  <c r="P11" i="61"/>
  <c r="L87" i="61"/>
  <c r="D11" i="61"/>
  <c r="F93" i="61"/>
  <c r="I102" i="61"/>
  <c r="B106" i="61"/>
  <c r="B102" i="61" s="1"/>
  <c r="F109" i="61"/>
  <c r="B86" i="61"/>
  <c r="B11" i="61" l="1"/>
  <c r="I11" i="61"/>
</calcChain>
</file>

<file path=xl/sharedStrings.xml><?xml version="1.0" encoding="utf-8"?>
<sst xmlns="http://schemas.openxmlformats.org/spreadsheetml/2006/main" count="152" uniqueCount="139">
  <si>
    <t>ПЕРЕЛІК</t>
  </si>
  <si>
    <t>Капітальний ремонт закладів освіти</t>
  </si>
  <si>
    <t xml:space="preserve">Капітальний ремонт закладів культури </t>
  </si>
  <si>
    <t>Оновлення книжкового фонду</t>
  </si>
  <si>
    <t>Поповнення бібліотечного фонду</t>
  </si>
  <si>
    <t>РАЗОМ</t>
  </si>
  <si>
    <t>Назва об'єкта</t>
  </si>
  <si>
    <t>Капітальний ремонт закладів охорони здоров’я</t>
  </si>
  <si>
    <t>Управління капітального будівництва виконкому міської ради</t>
  </si>
  <si>
    <t>Управління благоустрою та житлової політики виконкому міської ради</t>
  </si>
  <si>
    <t>Управління охорони здоров’я виконкому міської ради</t>
  </si>
  <si>
    <t>Управління освіти і науки виконкому міської ради</t>
  </si>
  <si>
    <t>Управління культури і туризму виконкому міської ради</t>
  </si>
  <si>
    <t>за рахунок надходжень до бюджету розвитку</t>
  </si>
  <si>
    <t>за рахунок коштів, які передаються із загального фонду міського бюджету</t>
  </si>
  <si>
    <t xml:space="preserve">                           </t>
  </si>
  <si>
    <t>за рахунок субвенцій і дотацій з державного бюджету</t>
  </si>
  <si>
    <t>Управління економіки виконкому міської ради</t>
  </si>
  <si>
    <t xml:space="preserve">Реконструкція проспекту К.Маркса та об'єктів благоустрою, І черга                                                                                                   </t>
  </si>
  <si>
    <t xml:space="preserve">Газифікація селища Верабове                                                                                                                          </t>
  </si>
  <si>
    <t xml:space="preserve">Газифікація селища Веселий Кут                                                                                                                                        </t>
  </si>
  <si>
    <t xml:space="preserve">Реконструкція приміщень центральної трибуни стадіону "Металург"                                                                                               </t>
  </si>
  <si>
    <r>
      <t xml:space="preserve">Кладовище  в районі Північного  ГЗК                                                                                                                         </t>
    </r>
    <r>
      <rPr>
        <i/>
        <sz val="12"/>
        <rFont val="Times New Roman"/>
        <family val="1"/>
        <charset val="204"/>
      </rPr>
      <t xml:space="preserve"> </t>
    </r>
  </si>
  <si>
    <r>
      <t xml:space="preserve">Реконструкція парку "Героїв"                                                                                                                                    </t>
    </r>
    <r>
      <rPr>
        <i/>
        <sz val="12"/>
        <rFont val="Times New Roman"/>
        <family val="1"/>
        <charset val="204"/>
      </rPr>
      <t xml:space="preserve"> </t>
    </r>
  </si>
  <si>
    <t xml:space="preserve">Реконструкція скверу монумента "Перемога"                                                                                                                                        </t>
  </si>
  <si>
    <t xml:space="preserve">Реконструкція вулиці Димитрова                                                                                                                      </t>
  </si>
  <si>
    <t xml:space="preserve">Розширення кладовища  "Західне" (V черга)                                                                                                                                  </t>
  </si>
  <si>
    <r>
      <t xml:space="preserve">Розширення кладовища  "Центральне" (ІІ черга)                                                                                    </t>
    </r>
    <r>
      <rPr>
        <i/>
        <sz val="12"/>
        <rFont val="Times New Roman"/>
        <family val="1"/>
        <charset val="204"/>
      </rPr>
      <t/>
    </r>
  </si>
  <si>
    <t xml:space="preserve">Газифікація вулиць Літке, Лугова, Лафарга                                                                                                                                           </t>
  </si>
  <si>
    <t xml:space="preserve">Газифікація вулиці 23 Лютого                                                                                                                                    </t>
  </si>
  <si>
    <t xml:space="preserve">Газифікація вулиці Ямальської                                                                                                                                        </t>
  </si>
  <si>
    <t xml:space="preserve">Газифікація вулиць Цилінна та Центральна                                                                                                                                    </t>
  </si>
  <si>
    <t xml:space="preserve">Газифікація вулиці Юона                                                                                                                                                                  </t>
  </si>
  <si>
    <t xml:space="preserve">Реконструкція будівлі по вул. Туполєва під житловий будинок                                                                                                          </t>
  </si>
  <si>
    <t xml:space="preserve">Реконструкція споруди пульмосаноаторію по вул. Глаголєва, 14 під дошкільний навчальний заклад                                                                                 </t>
  </si>
  <si>
    <r>
      <t xml:space="preserve">Реконструкція дошкільного закладу №243, Жовтневий район                                                                                              </t>
    </r>
    <r>
      <rPr>
        <i/>
        <sz val="12"/>
        <rFont val="Times New Roman"/>
        <family val="1"/>
        <charset val="204"/>
      </rPr>
      <t xml:space="preserve"> </t>
    </r>
  </si>
  <si>
    <t xml:space="preserve">Реконструкція будівлі під міський історико-краєзнавчий музей                                                                                                                     </t>
  </si>
  <si>
    <t xml:space="preserve">Будівництво набережної річки Саксагань та благоустрій прилеглої території в Центрально-Міському районі                                                                                    </t>
  </si>
  <si>
    <t xml:space="preserve">Реконструкція акумуляторної знижувальної підстанції та освітлення станції швидкісного трамвая "Будинок Рад"                                                                               </t>
  </si>
  <si>
    <t xml:space="preserve">Будівництво мереж зовнішнього освітлення                                                                                                   </t>
  </si>
  <si>
    <t xml:space="preserve">об'єктів, видатки на які будуть проводитися в 2013 році за рахунок бюджетних коштів  </t>
  </si>
  <si>
    <t>Придбання мікроавтобуса марки "ГАЗ" для організації послуги "соціальне таксі"</t>
  </si>
  <si>
    <t>Управління праці та соціального захисту населення виконкому міської ради</t>
  </si>
  <si>
    <t>Обсяг видатків за рахунок загального фонду міського бюджету,грн.</t>
  </si>
  <si>
    <t>Загальний обсяг видатків, грн.</t>
  </si>
  <si>
    <t>Обсяг видатків за рахунок бюджету розвитку, грн.</t>
  </si>
  <si>
    <r>
      <t xml:space="preserve">Площа Визволення, м. Кривий Ріг </t>
    </r>
    <r>
      <rPr>
        <sz val="12"/>
        <rFont val="Symbol"/>
        <family val="1"/>
        <charset val="2"/>
      </rPr>
      <t>-</t>
    </r>
    <r>
      <rPr>
        <sz val="12"/>
        <rFont val="Times New Roman"/>
        <family val="1"/>
        <charset val="204"/>
      </rPr>
      <t xml:space="preserve"> реконструкція                                                                  </t>
    </r>
  </si>
  <si>
    <t>Капітальний ремонт ІІ-ї черги  ділянки трамвайної колії від стрілочного переводу № 72 до кільця в районі ПАТ "Арселор Міталл Кривий Ріг"</t>
  </si>
  <si>
    <t>Капітальний ремонт з установлення вентиляційної системи на харчоблоці комунальної установи "Будинок милосердя"</t>
  </si>
  <si>
    <t>Придбання обладнання і предметів довгострокового користування</t>
  </si>
  <si>
    <t>Інші заходи, пов’язані з економічною діяльністю комунального підприємства "Інститут розвитку міста Кривого Рогу" Криворізької міської ради</t>
  </si>
  <si>
    <t>Комітет у справах сім’ї і молоді виконкому міської ради</t>
  </si>
  <si>
    <t>Придбання комп’ютерної та копіювальної техніки Криворізькому міському центру соціальних служб для сім’ї, дітей та молоді</t>
  </si>
  <si>
    <t xml:space="preserve">Поповнення статутного капіталу комунального підприємства "Автобаза №1" на проведення капітального ремонту будівель і споруд на вул.  Іллічівській,63 </t>
  </si>
  <si>
    <t>1</t>
  </si>
  <si>
    <t>2</t>
  </si>
  <si>
    <t>3</t>
  </si>
  <si>
    <t>Виконком  міської ради</t>
  </si>
  <si>
    <t>Капітальний ремонт будівель і приміщень виконкому міської ради</t>
  </si>
  <si>
    <t>за рахунок залишку коштів станом на 01.01.2013</t>
  </si>
  <si>
    <t xml:space="preserve">Реконструкція приміщень житлового будинку по вул. Гутовського, 15 під амбула-торію №7 "Центру первинної медико-санітарної допомоги №4" Криворізької міської ради  </t>
  </si>
  <si>
    <t xml:space="preserve">Реконструкція першого поверху будівлі Криворізької загальноосвітньої школи І-ІІ ступенів №18 для створення НВК                                 </t>
  </si>
  <si>
    <t xml:space="preserve">Санація будівлі Криворізької загальноосвітньої спеціалізованої  школи І-ІІІ ступенів №4 (реконструкція)                                                                           </t>
  </si>
  <si>
    <t>Придбання пластинчатих  водопідігрівачів для заміни фізично зношених на тепло-розподільчих пунктах комунального підприємства теплових мереж "Криворіжтепломережа"</t>
  </si>
  <si>
    <t>Придбання пожежних гідрантів для комунального підприємства "Кривбасводоканал"</t>
  </si>
  <si>
    <t>Капітальний ремонт з утеплення огороджувальних конструкцій будівлі комунальної установи "Будинок милосердя"</t>
  </si>
  <si>
    <t>Капітальний ремонт з утеплення огороджувальних конструкцій будівлі комунальної установи "Будинок милосердя "Затишок"</t>
  </si>
  <si>
    <t>Обсяг видатків за рахунок цільових фондів, грн.</t>
  </si>
  <si>
    <t xml:space="preserve">Санація будівлі Криворізької загальноосвітньої школи І-ІІІ ступенів №69 (реконструкція)                                                                                                   </t>
  </si>
  <si>
    <t xml:space="preserve">Реконструкція трамвайних колій та благоустрій на вул. Димитрова-Рязанова                                                                                       </t>
  </si>
  <si>
    <t xml:space="preserve">   </t>
  </si>
  <si>
    <t xml:space="preserve">      </t>
  </si>
  <si>
    <t>за рахунок субвенцій з обласного бюджету бюджету</t>
  </si>
  <si>
    <t>Придбання лічильників для закладів освіти</t>
  </si>
  <si>
    <t xml:space="preserve">Реконструкція теплорозподільних пунктів котельні шахти "Гігант" комунального підприємства теплових мереж "Криворіж-тепломережа" </t>
  </si>
  <si>
    <t>Реконструкція об’єкта благоустрою, малої архітектурної форми - павільйону "Квітковий годинник"</t>
  </si>
  <si>
    <t>Реконструкція трамвайних колій та благоустрою на проспекті Південному</t>
  </si>
  <si>
    <t>Будівництво інженерних мереж до сучасної спортивної споруди зі штучним льодом</t>
  </si>
  <si>
    <t>Реконструкція проспекту К.Маркса та об'єктів благоустрою</t>
  </si>
  <si>
    <t>Прибудова сантехнічного приміщення до КЗШ №101</t>
  </si>
  <si>
    <t>Трамвайні колії та благоустрій на вул. Косіора, м. Кривий Ріг - реконструкція</t>
  </si>
  <si>
    <t>Проведення модернізації системи опалення  з упровадженням технології теплоакумуляційного обігріву та гарячого водопостачання амбулаторії № 3 комунальної установи "Центр первинної медико-санітарної допомоги №2" Криворізької міської ради (реконструкція)</t>
  </si>
  <si>
    <r>
      <t xml:space="preserve">Парк імені Богдана Хмельницького, м. Кривий Ріг </t>
    </r>
    <r>
      <rPr>
        <sz val="12"/>
        <rFont val="Symbol"/>
        <family val="1"/>
        <charset val="2"/>
      </rPr>
      <t>-</t>
    </r>
    <r>
      <rPr>
        <sz val="12"/>
        <rFont val="Times New Roman"/>
        <family val="1"/>
        <charset val="204"/>
      </rPr>
      <t xml:space="preserve"> реконструкція                                                                                                 </t>
    </r>
    <r>
      <rPr>
        <i/>
        <sz val="12"/>
        <rFont val="Times New Roman"/>
        <family val="1"/>
        <charset val="204"/>
      </rPr>
      <t xml:space="preserve"> </t>
    </r>
  </si>
  <si>
    <r>
      <t xml:space="preserve">Проспект Карла Маркса, м.Кривий Ріг </t>
    </r>
    <r>
      <rPr>
        <sz val="12"/>
        <rFont val="Symbol"/>
        <family val="1"/>
        <charset val="2"/>
      </rPr>
      <t>-</t>
    </r>
    <r>
      <rPr>
        <sz val="12"/>
        <rFont val="Times New Roman"/>
        <family val="1"/>
        <charset val="204"/>
      </rPr>
      <t xml:space="preserve"> реконструкція                                               </t>
    </r>
  </si>
  <si>
    <r>
      <t xml:space="preserve">Блочна котельня та теплові мережі на вул. Тбіліській,   м.Кривий Ріг </t>
    </r>
    <r>
      <rPr>
        <sz val="12"/>
        <rFont val="Symbol"/>
        <family val="1"/>
        <charset val="2"/>
      </rPr>
      <t>-</t>
    </r>
    <r>
      <rPr>
        <sz val="12"/>
        <rFont val="Times New Roman"/>
        <family val="1"/>
        <charset val="204"/>
      </rPr>
      <t xml:space="preserve"> будівництво        </t>
    </r>
  </si>
  <si>
    <t xml:space="preserve">Реконструкція мосту парку ім.Ю.Гагаріна в Центрально-Міському районі                                                                                                          </t>
  </si>
  <si>
    <t xml:space="preserve">Реконструкція парку ім.Ю.Гагаріна                                                                                                                                         </t>
  </si>
  <si>
    <t xml:space="preserve">Будівництво сантехнічного приміщення в комунальному позашкільному закладі дитячому оздоровчому таборі "Сонячний" в с.Гурівка                                                                                               </t>
  </si>
  <si>
    <t>у тому числі на погашення кредиторської заборгованості, що виникла станом на 01.01.2013</t>
  </si>
  <si>
    <t>Проведення модернізації системи опалення з упровадженням технології теплоакумуляційного обігріву та гарячого водопостачання приміщень Криворізького навчально-виховного комплексу "Загальноосвітня вальдорфська школа І-ІІІ ступенів-дитячий садок" (реконструкція)</t>
  </si>
  <si>
    <t xml:space="preserve">Будівництво універсального спортивного комплексу по                                         вул. Волосевича, 1-а                                                                                               </t>
  </si>
  <si>
    <t xml:space="preserve">Будівництво інженерних мереж до універсального спортивного комплексу по                                                       вул. Волосевича, 1-а                                                                               </t>
  </si>
  <si>
    <t xml:space="preserve">Реконструкція будівель під центр соціальної реабілітації дітей-інвалідів по                                               вул. Вільна, 2а                                                 </t>
  </si>
  <si>
    <t xml:space="preserve">Будівництво блочної котельні  №1 та теплових мереж на                           вул. ХХІІ Партз'їзду                                                                                            </t>
  </si>
  <si>
    <t xml:space="preserve">Будівництво блочної котельні  та теплових мереж на                       вул. Орджонікідзе                                                                                                                        </t>
  </si>
  <si>
    <t xml:space="preserve">Будівництво блочної котельні  №2 та теплових мереж по                        вул. ХХІІ Партз'їзду                                                                                                          </t>
  </si>
  <si>
    <t xml:space="preserve">Реконструкція приміщень під амбулаторію №6 "Центру первинної медико-санітарної допомоги №4" Криворізької міської ради за адресою:                          б-р Кірова, 2а                                 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</si>
  <si>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                                    мкр-н Сонячний, 25а</t>
  </si>
  <si>
    <r>
      <t xml:space="preserve">Будівництво дошкільного навчального закладу по                                      вул. Широківській                                                                                         </t>
    </r>
    <r>
      <rPr>
        <i/>
        <sz val="12"/>
        <rFont val="Times New Roman"/>
        <family val="1"/>
        <charset val="204"/>
      </rPr>
      <t xml:space="preserve"> </t>
    </r>
  </si>
  <si>
    <t>Розробка проектно-кошторис-ної документації на реконструкцію привокзальної площі станції Кривий Ріг-Головний</t>
  </si>
  <si>
    <t>Капітальний ремонт з установленням віконних та балконних блоків у комунальній установі "Будинок милосердя "Затишок"</t>
  </si>
  <si>
    <t>Капітальний ремонт з установленням віконних та балконних блоків у комунальній установі "Будинок милосердя"</t>
  </si>
  <si>
    <t>Відділ транспорту і зв’язку виконкому міської ради</t>
  </si>
  <si>
    <t>Проведення модернізації системи опалення з упро-вадженням технології теплоакумуляційного обігріву та гарячого водо-постачання амбулаторії № 5 комунальної установи "Центр первинної медико-санітарної допомоги     № 6" Криворізької міської ради (реконструкція)</t>
  </si>
  <si>
    <t xml:space="preserve">Газифікація селища  Тернуватий Кут                                   </t>
  </si>
  <si>
    <t>усього</t>
  </si>
  <si>
    <t>Тягова підстанція №3 на проспекті Металургів</t>
  </si>
  <si>
    <t>Внески у статутний капітал комунального підприємства "Інститут розвитку міста Кривого Рогу" Криворізької міської ради на приріст обігових коштів та придбання обладнання й предметів довгострокового користування</t>
  </si>
  <si>
    <t>Придбання трамвайних вагонів типу Т 3 для комунального підприємства "Швидкісний трамвай"</t>
  </si>
  <si>
    <t>Обсяг видатків за рахунок субвенції з обласного бюджету на природо-     охоронні заходи, грн.</t>
  </si>
  <si>
    <t>Поповнення статутного капіталу КП "Сансервіс" на будівництво притулку для тварин</t>
  </si>
  <si>
    <t>Реконструкція декоративного каскадного басейну на площі Радянській з благоустроєм прилеглої території (з розробкою проектно-кошторисної документації)</t>
  </si>
  <si>
    <t>Будівництво мереж зовнішнього освітлення окремих вулиць Дзержинського району (з розробкою проектно-технічної документації)</t>
  </si>
  <si>
    <t xml:space="preserve">Поповнення статутного капіталу комунального закладу "Дитячий оздоровчий табір "Корчагінець" на придбання вікон, поточний ремонт вентиляції їдальні та придбання предметів довгострокового користування   </t>
  </si>
  <si>
    <t>Універсальний спортивний комплекс в парку культури і відпочинку ім. Б. Хмельницького (Дзержинський район), м. Кривий Ріг - будівництво</t>
  </si>
  <si>
    <t>Інженерні мережі до універсального спортивного комплексу в парку культури і відпочинку ім. Б. Хмельницького (Дзержинський район), м. Кривий Ріг - будівництво</t>
  </si>
  <si>
    <t>Самопливний каналізаційний колектор по вул. Модрівській,  ІІ черга</t>
  </si>
  <si>
    <t xml:space="preserve">Будівництво дороги від вул.Іллічівська до                                         вул. Електроніки                                                                                                </t>
  </si>
  <si>
    <t>Поповнення статутного капіталу комунального підприємства теплових мереж "Криворіжтепломережа" на придбання обладнання довгострокового користування для котельні по вул. Харитонова, 9</t>
  </si>
  <si>
    <t>Поповнення статутного капіталу КП "Сансервіс" на проведення капітального ремонту 4-го поверху адміністративної споруди за адресою: вул. Женевська,1</t>
  </si>
  <si>
    <t>Ліквідація наслідків підтоплення  швидкісного трамваю, II черга</t>
  </si>
  <si>
    <t xml:space="preserve">      Додаток </t>
  </si>
  <si>
    <t xml:space="preserve">     до рішення міської ради</t>
  </si>
  <si>
    <t>Реконструкція проспекту               200-річчя Кривого Рогу та         вул. Тухачевського з улаштуванням розділювальної смуги із застосуванням бетонного бар'єрного загородження по вісі проїжджої частини</t>
  </si>
  <si>
    <t>Секретар міської ради                                                                          С.Маляренко</t>
  </si>
  <si>
    <t>Придбання матеріалів для заміни ділянки водопроводу  по                  вул. Модрівській для                               комунального підприємства "Кривбасводоканал"</t>
  </si>
  <si>
    <t>у тому числі за рахунок коштів, що передаються із загального фонду до бюджету розвитку (спеціального фонду)</t>
  </si>
  <si>
    <t>Назва головного розпорядника коштів</t>
  </si>
  <si>
    <t>Обсяг видатків</t>
  </si>
  <si>
    <t>грн.</t>
  </si>
  <si>
    <r>
      <t xml:space="preserve">           </t>
    </r>
    <r>
      <rPr>
        <i/>
        <sz val="16"/>
        <color indexed="9"/>
        <rFont val="Times New Roman"/>
        <family val="1"/>
        <charset val="204"/>
      </rPr>
      <t xml:space="preserve">               13.03.2013 №85</t>
    </r>
  </si>
  <si>
    <t>Керуюча справами виконкому</t>
  </si>
  <si>
    <t>О.Шовгеля</t>
  </si>
  <si>
    <t>Фінансове управління виконкому Криворізької міської ради</t>
  </si>
  <si>
    <t>Капітальний ремонт електричних мереж будівлі комунальної установи «Територіальний центр соціального обслуговування (надання соціальних послуг) у Центрально-Міському районі» за адресою: вул. Гданцівська (10-річчя Жовтня), буд.15</t>
  </si>
  <si>
    <t xml:space="preserve">               ЗАТВЕРДЖЕНО</t>
  </si>
  <si>
    <t xml:space="preserve">               Рішення виконкому міської ради </t>
  </si>
  <si>
    <t>Відомості про                                                                                                                                 об'єкт, видатки на який будуть проводитися в 2016 році за рахунок коштів субвенції з державного бюджету місцевим бюджетам на здійснення заходів щодо соціально-економічного розвитку окремих територій</t>
  </si>
  <si>
    <t>09.11.2016 №456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</si>
</sst>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г_р_н_._-;\-* #,##0.00\ _г_р_н_._-;_-* &quot;-&quot;??\ _г_р_н_._-;_-@_-"/>
    <numFmt numFmtId="165" formatCode="0.0"/>
    <numFmt numFmtId="166" formatCode="#,##0.0"/>
    <numFmt numFmtId="167" formatCode="#,##0.00_р_.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14"/>
      <name val="Arial Cyr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8"/>
      <name val="Times New Roman"/>
      <family val="1"/>
      <charset val="204"/>
    </font>
    <font>
      <sz val="12"/>
      <name val="Symbol"/>
      <family val="1"/>
      <charset val="2"/>
    </font>
    <font>
      <i/>
      <sz val="22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2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color indexed="9"/>
      <name val="Times New Roman"/>
      <family val="1"/>
      <charset val="204"/>
    </font>
    <font>
      <i/>
      <sz val="16.5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Fill="1"/>
    <xf numFmtId="49" fontId="1" fillId="0" borderId="0" xfId="0" applyNumberFormat="1" applyFont="1" applyFill="1"/>
    <xf numFmtId="0" fontId="5" fillId="0" borderId="0" xfId="0" applyFont="1"/>
    <xf numFmtId="49" fontId="5" fillId="0" borderId="0" xfId="0" applyNumberFormat="1" applyFont="1" applyFill="1"/>
    <xf numFmtId="0" fontId="5" fillId="0" borderId="0" xfId="0" applyFont="1" applyFill="1"/>
    <xf numFmtId="166" fontId="5" fillId="0" borderId="0" xfId="0" applyNumberFormat="1" applyFont="1" applyFill="1"/>
    <xf numFmtId="0" fontId="6" fillId="0" borderId="0" xfId="0" applyFont="1" applyFill="1"/>
    <xf numFmtId="49" fontId="6" fillId="0" borderId="0" xfId="0" applyNumberFormat="1" applyFont="1" applyFill="1"/>
    <xf numFmtId="0" fontId="2" fillId="0" borderId="0" xfId="0" applyFont="1"/>
    <xf numFmtId="0" fontId="7" fillId="0" borderId="0" xfId="0" applyFont="1"/>
    <xf numFmtId="0" fontId="8" fillId="0" borderId="0" xfId="0" applyFont="1" applyFill="1"/>
    <xf numFmtId="0" fontId="9" fillId="0" borderId="0" xfId="0" applyFont="1" applyFill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7" fillId="0" borderId="0" xfId="0" applyFont="1" applyFill="1"/>
    <xf numFmtId="0" fontId="4" fillId="0" borderId="0" xfId="0" applyFont="1" applyFill="1" applyAlignment="1">
      <alignment horizontal="left" vertical="center"/>
    </xf>
    <xf numFmtId="166" fontId="10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/>
    </xf>
    <xf numFmtId="0" fontId="12" fillId="0" borderId="0" xfId="0" applyFont="1" applyAlignment="1">
      <alignment horizontal="center" vertical="top"/>
    </xf>
    <xf numFmtId="0" fontId="14" fillId="0" borderId="0" xfId="0" applyFont="1" applyFill="1" applyAlignment="1">
      <alignment horizontal="left" vertical="top"/>
    </xf>
    <xf numFmtId="0" fontId="14" fillId="0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5" fillId="0" borderId="0" xfId="0" applyFont="1"/>
    <xf numFmtId="1" fontId="10" fillId="0" borderId="2" xfId="0" applyNumberFormat="1" applyFont="1" applyFill="1" applyBorder="1" applyAlignment="1">
      <alignment horizontal="center" vertical="top" wrapText="1"/>
    </xf>
    <xf numFmtId="4" fontId="10" fillId="0" borderId="3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left" vertical="top" wrapText="1"/>
    </xf>
    <xf numFmtId="4" fontId="16" fillId="0" borderId="3" xfId="0" applyNumberFormat="1" applyFont="1" applyFill="1" applyBorder="1" applyAlignment="1">
      <alignment horizontal="center" vertical="top" wrapText="1"/>
    </xf>
    <xf numFmtId="0" fontId="15" fillId="0" borderId="0" xfId="0" applyFont="1" applyFill="1"/>
    <xf numFmtId="49" fontId="17" fillId="0" borderId="3" xfId="0" applyNumberFormat="1" applyFont="1" applyFill="1" applyBorder="1" applyAlignment="1">
      <alignment horizontal="left" vertical="top" wrapText="1"/>
    </xf>
    <xf numFmtId="4" fontId="17" fillId="0" borderId="3" xfId="0" applyNumberFormat="1" applyFont="1" applyFill="1" applyBorder="1" applyAlignment="1">
      <alignment horizontal="center" vertical="top" wrapText="1"/>
    </xf>
    <xf numFmtId="4" fontId="17" fillId="0" borderId="3" xfId="1" applyNumberFormat="1" applyFont="1" applyFill="1" applyBorder="1" applyAlignment="1">
      <alignment horizontal="center" vertical="top" wrapText="1"/>
    </xf>
    <xf numFmtId="4" fontId="17" fillId="0" borderId="3" xfId="0" applyNumberFormat="1" applyFont="1" applyFill="1" applyBorder="1" applyAlignment="1">
      <alignment horizontal="center" vertical="top"/>
    </xf>
    <xf numFmtId="49" fontId="17" fillId="0" borderId="1" xfId="0" applyNumberFormat="1" applyFont="1" applyFill="1" applyBorder="1" applyAlignment="1">
      <alignment horizontal="left" vertical="top" wrapText="1"/>
    </xf>
    <xf numFmtId="165" fontId="17" fillId="0" borderId="3" xfId="0" applyNumberFormat="1" applyFont="1" applyFill="1" applyBorder="1" applyAlignment="1">
      <alignment horizontal="left" vertical="top" wrapText="1"/>
    </xf>
    <xf numFmtId="0" fontId="15" fillId="0" borderId="0" xfId="0" applyFont="1" applyFill="1" applyBorder="1"/>
    <xf numFmtId="49" fontId="17" fillId="0" borderId="4" xfId="0" applyNumberFormat="1" applyFont="1" applyFill="1" applyBorder="1" applyAlignment="1">
      <alignment horizontal="left" vertical="top" wrapText="1"/>
    </xf>
    <xf numFmtId="0" fontId="15" fillId="0" borderId="3" xfId="0" applyFont="1" applyFill="1" applyBorder="1"/>
    <xf numFmtId="0" fontId="17" fillId="0" borderId="3" xfId="0" applyFont="1" applyFill="1" applyBorder="1" applyAlignment="1">
      <alignment horizontal="center" vertical="top"/>
    </xf>
    <xf numFmtId="167" fontId="17" fillId="0" borderId="3" xfId="0" applyNumberFormat="1" applyFont="1" applyFill="1" applyBorder="1" applyAlignment="1">
      <alignment horizontal="center" vertical="top" wrapText="1"/>
    </xf>
    <xf numFmtId="167" fontId="17" fillId="0" borderId="3" xfId="0" applyNumberFormat="1" applyFont="1" applyFill="1" applyBorder="1" applyAlignment="1">
      <alignment horizontal="center" vertical="top"/>
    </xf>
    <xf numFmtId="0" fontId="17" fillId="0" borderId="3" xfId="0" applyFont="1" applyFill="1" applyBorder="1"/>
    <xf numFmtId="4" fontId="17" fillId="0" borderId="4" xfId="0" applyNumberFormat="1" applyFont="1" applyFill="1" applyBorder="1" applyAlignment="1">
      <alignment horizontal="center" vertical="top" wrapText="1"/>
    </xf>
    <xf numFmtId="166" fontId="17" fillId="0" borderId="3" xfId="0" applyNumberFormat="1" applyFont="1" applyFill="1" applyBorder="1" applyAlignment="1">
      <alignment horizontal="center" vertical="top"/>
    </xf>
    <xf numFmtId="0" fontId="0" fillId="0" borderId="0" xfId="0" applyFont="1"/>
    <xf numFmtId="0" fontId="0" fillId="0" borderId="0" xfId="0" applyFont="1" applyFill="1"/>
    <xf numFmtId="49" fontId="0" fillId="0" borderId="0" xfId="0" applyNumberFormat="1" applyFont="1"/>
    <xf numFmtId="49" fontId="0" fillId="0" borderId="0" xfId="0" applyNumberFormat="1" applyFont="1" applyFill="1"/>
    <xf numFmtId="4" fontId="17" fillId="0" borderId="1" xfId="0" applyNumberFormat="1" applyFont="1" applyFill="1" applyBorder="1" applyAlignment="1">
      <alignment horizontal="center" vertical="top" wrapText="1"/>
    </xf>
    <xf numFmtId="2" fontId="17" fillId="0" borderId="3" xfId="0" applyNumberFormat="1" applyFont="1" applyFill="1" applyBorder="1" applyAlignment="1">
      <alignment horizontal="left" vertical="top" wrapText="1"/>
    </xf>
    <xf numFmtId="49" fontId="17" fillId="0" borderId="5" xfId="0" applyNumberFormat="1" applyFont="1" applyFill="1" applyBorder="1" applyAlignment="1">
      <alignment horizontal="left" vertical="top" wrapText="1"/>
    </xf>
    <xf numFmtId="4" fontId="17" fillId="0" borderId="4" xfId="1" applyNumberFormat="1" applyFont="1" applyFill="1" applyBorder="1" applyAlignment="1">
      <alignment vertical="top" wrapText="1"/>
    </xf>
    <xf numFmtId="4" fontId="17" fillId="0" borderId="4" xfId="0" applyNumberFormat="1" applyFont="1" applyFill="1" applyBorder="1" applyAlignment="1">
      <alignment vertical="top"/>
    </xf>
    <xf numFmtId="4" fontId="17" fillId="0" borderId="3" xfId="1" applyNumberFormat="1" applyFont="1" applyFill="1" applyBorder="1" applyAlignment="1">
      <alignment vertical="top" wrapText="1"/>
    </xf>
    <xf numFmtId="0" fontId="17" fillId="0" borderId="4" xfId="0" applyFont="1" applyFill="1" applyBorder="1" applyAlignment="1">
      <alignment vertical="top" wrapText="1"/>
    </xf>
    <xf numFmtId="49" fontId="17" fillId="0" borderId="3" xfId="0" applyNumberFormat="1" applyFont="1" applyFill="1" applyBorder="1" applyAlignment="1">
      <alignment vertical="top" wrapText="1"/>
    </xf>
    <xf numFmtId="0" fontId="17" fillId="0" borderId="3" xfId="0" applyFont="1" applyFill="1" applyBorder="1" applyAlignment="1">
      <alignment vertical="top" wrapText="1"/>
    </xf>
    <xf numFmtId="0" fontId="23" fillId="0" borderId="3" xfId="0" applyFont="1" applyFill="1" applyBorder="1" applyAlignment="1">
      <alignment vertical="top" wrapText="1"/>
    </xf>
    <xf numFmtId="166" fontId="23" fillId="0" borderId="3" xfId="0" applyNumberFormat="1" applyFont="1" applyFill="1" applyBorder="1" applyAlignment="1">
      <alignment horizontal="center" vertical="top" wrapText="1"/>
    </xf>
    <xf numFmtId="4" fontId="17" fillId="0" borderId="6" xfId="1" applyNumberFormat="1" applyFont="1" applyFill="1" applyBorder="1" applyAlignment="1">
      <alignment horizontal="center" vertical="top" wrapText="1"/>
    </xf>
    <xf numFmtId="49" fontId="17" fillId="2" borderId="3" xfId="0" applyNumberFormat="1" applyFont="1" applyFill="1" applyBorder="1" applyAlignment="1">
      <alignment horizontal="left" vertical="top" wrapText="1"/>
    </xf>
    <xf numFmtId="4" fontId="17" fillId="2" borderId="3" xfId="0" applyNumberFormat="1" applyFont="1" applyFill="1" applyBorder="1" applyAlignment="1">
      <alignment horizontal="center" vertical="top" wrapText="1"/>
    </xf>
    <xf numFmtId="4" fontId="17" fillId="2" borderId="3" xfId="1" applyNumberFormat="1" applyFont="1" applyFill="1" applyBorder="1" applyAlignment="1">
      <alignment horizontal="center" vertical="top" wrapText="1"/>
    </xf>
    <xf numFmtId="4" fontId="17" fillId="2" borderId="3" xfId="0" applyNumberFormat="1" applyFont="1" applyFill="1" applyBorder="1" applyAlignment="1">
      <alignment horizontal="center" vertical="top"/>
    </xf>
    <xf numFmtId="0" fontId="15" fillId="2" borderId="0" xfId="0" applyFont="1" applyFill="1"/>
    <xf numFmtId="0" fontId="17" fillId="2" borderId="3" xfId="0" applyFont="1" applyFill="1" applyBorder="1" applyAlignment="1">
      <alignment vertical="top" wrapText="1"/>
    </xf>
    <xf numFmtId="0" fontId="15" fillId="2" borderId="3" xfId="0" applyFont="1" applyFill="1" applyBorder="1"/>
    <xf numFmtId="0" fontId="17" fillId="2" borderId="3" xfId="0" applyFont="1" applyFill="1" applyBorder="1" applyAlignment="1">
      <alignment horizontal="center" vertical="top"/>
    </xf>
    <xf numFmtId="0" fontId="17" fillId="2" borderId="3" xfId="0" applyFont="1" applyFill="1" applyBorder="1" applyAlignment="1">
      <alignment horizontal="center" vertical="top" wrapText="1"/>
    </xf>
    <xf numFmtId="0" fontId="17" fillId="2" borderId="3" xfId="0" applyFont="1" applyFill="1" applyBorder="1"/>
    <xf numFmtId="166" fontId="17" fillId="2" borderId="3" xfId="0" applyNumberFormat="1" applyFont="1" applyFill="1" applyBorder="1" applyAlignment="1">
      <alignment horizontal="center" vertical="top" wrapText="1"/>
    </xf>
    <xf numFmtId="0" fontId="7" fillId="2" borderId="0" xfId="0" applyFont="1" applyFill="1"/>
    <xf numFmtId="166" fontId="17" fillId="0" borderId="3" xfId="0" applyNumberFormat="1" applyFont="1" applyFill="1" applyBorder="1" applyAlignment="1">
      <alignment horizontal="center" vertical="top" wrapText="1"/>
    </xf>
    <xf numFmtId="167" fontId="17" fillId="2" borderId="3" xfId="0" applyNumberFormat="1" applyFont="1" applyFill="1" applyBorder="1" applyAlignment="1">
      <alignment horizontal="center" vertical="top" wrapText="1"/>
    </xf>
    <xf numFmtId="167" fontId="17" fillId="2" borderId="3" xfId="0" applyNumberFormat="1" applyFont="1" applyFill="1" applyBorder="1" applyAlignment="1">
      <alignment horizontal="center" vertical="top"/>
    </xf>
    <xf numFmtId="49" fontId="10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3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8" fillId="0" borderId="0" xfId="0" applyFont="1" applyFill="1" applyAlignment="1">
      <alignment vertical="top"/>
    </xf>
    <xf numFmtId="0" fontId="12" fillId="0" borderId="0" xfId="0" applyFont="1" applyFill="1" applyAlignment="1">
      <alignment horizontal="center" vertical="top"/>
    </xf>
    <xf numFmtId="0" fontId="17" fillId="0" borderId="3" xfId="0" applyNumberFormat="1" applyFont="1" applyFill="1" applyBorder="1" applyAlignment="1">
      <alignment horizontal="left" vertical="top" wrapText="1"/>
    </xf>
    <xf numFmtId="4" fontId="17" fillId="0" borderId="3" xfId="0" applyNumberFormat="1" applyFont="1" applyFill="1" applyBorder="1" applyAlignment="1">
      <alignment vertical="top"/>
    </xf>
    <xf numFmtId="4" fontId="17" fillId="0" borderId="4" xfId="1" applyNumberFormat="1" applyFont="1" applyFill="1" applyBorder="1" applyAlignment="1">
      <alignment horizontal="center" vertical="top" wrapText="1"/>
    </xf>
    <xf numFmtId="4" fontId="17" fillId="0" borderId="4" xfId="0" applyNumberFormat="1" applyFont="1" applyFill="1" applyBorder="1" applyAlignment="1">
      <alignment horizontal="center" vertical="top"/>
    </xf>
    <xf numFmtId="4" fontId="17" fillId="0" borderId="1" xfId="1" applyNumberFormat="1" applyFont="1" applyFill="1" applyBorder="1" applyAlignment="1">
      <alignment horizontal="center" vertical="top" wrapText="1"/>
    </xf>
    <xf numFmtId="4" fontId="17" fillId="0" borderId="1" xfId="0" applyNumberFormat="1" applyFont="1" applyFill="1" applyBorder="1" applyAlignment="1">
      <alignment horizontal="center" vertical="top"/>
    </xf>
    <xf numFmtId="49" fontId="17" fillId="2" borderId="4" xfId="0" applyNumberFormat="1" applyFont="1" applyFill="1" applyBorder="1" applyAlignment="1">
      <alignment horizontal="left" vertical="top" wrapText="1"/>
    </xf>
    <xf numFmtId="4" fontId="17" fillId="2" borderId="4" xfId="0" applyNumberFormat="1" applyFont="1" applyFill="1" applyBorder="1" applyAlignment="1">
      <alignment horizontal="center" vertical="top" wrapText="1"/>
    </xf>
    <xf numFmtId="4" fontId="17" fillId="2" borderId="4" xfId="0" applyNumberFormat="1" applyFont="1" applyFill="1" applyBorder="1" applyAlignment="1">
      <alignment horizontal="center" vertical="top"/>
    </xf>
    <xf numFmtId="0" fontId="17" fillId="0" borderId="4" xfId="0" applyNumberFormat="1" applyFont="1" applyFill="1" applyBorder="1" applyAlignment="1">
      <alignment vertical="top" wrapText="1"/>
    </xf>
    <xf numFmtId="165" fontId="15" fillId="0" borderId="0" xfId="0" applyNumberFormat="1" applyFont="1" applyFill="1" applyBorder="1"/>
    <xf numFmtId="4" fontId="16" fillId="2" borderId="3" xfId="0" applyNumberFormat="1" applyFont="1" applyFill="1" applyBorder="1" applyAlignment="1">
      <alignment horizontal="center" vertical="top" wrapText="1"/>
    </xf>
    <xf numFmtId="4" fontId="17" fillId="2" borderId="3" xfId="0" applyNumberFormat="1" applyFont="1" applyFill="1" applyBorder="1" applyAlignment="1">
      <alignment vertical="top"/>
    </xf>
    <xf numFmtId="4" fontId="17" fillId="2" borderId="4" xfId="0" applyNumberFormat="1" applyFont="1" applyFill="1" applyBorder="1" applyAlignment="1">
      <alignment vertical="top"/>
    </xf>
    <xf numFmtId="4" fontId="17" fillId="2" borderId="1" xfId="0" applyNumberFormat="1" applyFont="1" applyFill="1" applyBorder="1" applyAlignment="1">
      <alignment horizontal="center" vertical="top"/>
    </xf>
    <xf numFmtId="2" fontId="17" fillId="2" borderId="3" xfId="0" applyNumberFormat="1" applyFont="1" applyFill="1" applyBorder="1" applyAlignment="1">
      <alignment horizontal="center" vertical="top"/>
    </xf>
    <xf numFmtId="4" fontId="2" fillId="0" borderId="0" xfId="0" applyNumberFormat="1" applyFont="1"/>
    <xf numFmtId="0" fontId="13" fillId="0" borderId="0" xfId="0" applyFont="1" applyAlignment="1">
      <alignment horizontal="left"/>
    </xf>
    <xf numFmtId="49" fontId="25" fillId="0" borderId="0" xfId="0" applyNumberFormat="1" applyFont="1"/>
    <xf numFmtId="0" fontId="26" fillId="0" borderId="0" xfId="0" applyFont="1" applyAlignment="1">
      <alignment horizontal="right" vertical="center" wrapText="1"/>
    </xf>
    <xf numFmtId="4" fontId="27" fillId="0" borderId="0" xfId="0" applyNumberFormat="1" applyFont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vertical="top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4" fontId="30" fillId="0" borderId="1" xfId="0" applyNumberFormat="1" applyFont="1" applyFill="1" applyBorder="1" applyAlignment="1">
      <alignment horizontal="center" vertical="top" wrapText="1"/>
    </xf>
    <xf numFmtId="4" fontId="30" fillId="0" borderId="18" xfId="0" applyNumberFormat="1" applyFont="1" applyFill="1" applyBorder="1" applyAlignment="1">
      <alignment horizontal="center" vertical="top" wrapText="1"/>
    </xf>
    <xf numFmtId="4" fontId="27" fillId="0" borderId="10" xfId="0" applyNumberFormat="1" applyFont="1" applyFill="1" applyBorder="1" applyAlignment="1">
      <alignment horizontal="center" vertical="top" wrapText="1"/>
    </xf>
    <xf numFmtId="4" fontId="27" fillId="0" borderId="19" xfId="1" applyNumberFormat="1" applyFont="1" applyFill="1" applyBorder="1" applyAlignment="1">
      <alignment horizontal="center" vertical="top" wrapText="1"/>
    </xf>
    <xf numFmtId="49" fontId="27" fillId="0" borderId="8" xfId="0" applyNumberFormat="1" applyFont="1" applyFill="1" applyBorder="1" applyAlignment="1">
      <alignment horizontal="left" vertical="center" wrapText="1"/>
    </xf>
    <xf numFmtId="49" fontId="11" fillId="0" borderId="17" xfId="0" applyNumberFormat="1" applyFont="1" applyFill="1" applyBorder="1" applyAlignment="1">
      <alignment horizontal="left" vertical="top" wrapText="1"/>
    </xf>
    <xf numFmtId="0" fontId="14" fillId="0" borderId="0" xfId="0" applyFont="1" applyAlignment="1">
      <alignment horizontal="left" wrapText="1"/>
    </xf>
    <xf numFmtId="0" fontId="14" fillId="0" borderId="0" xfId="0" applyFont="1" applyBorder="1" applyAlignment="1">
      <alignment horizontal="center" vertical="top" wrapText="1"/>
    </xf>
    <xf numFmtId="49" fontId="11" fillId="0" borderId="9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166" fontId="11" fillId="0" borderId="11" xfId="0" applyNumberFormat="1" applyFont="1" applyFill="1" applyBorder="1" applyAlignment="1">
      <alignment horizontal="center" vertical="top" wrapText="1"/>
    </xf>
    <xf numFmtId="166" fontId="11" fillId="0" borderId="12" xfId="0" applyNumberFormat="1" applyFont="1" applyFill="1" applyBorder="1" applyAlignment="1">
      <alignment horizontal="center" vertical="top" wrapText="1"/>
    </xf>
    <xf numFmtId="0" fontId="20" fillId="0" borderId="0" xfId="0" applyFont="1" applyAlignment="1">
      <alignment horizontal="left" vertical="top"/>
    </xf>
    <xf numFmtId="0" fontId="11" fillId="0" borderId="0" xfId="0" applyFont="1" applyBorder="1" applyAlignment="1">
      <alignment horizontal="center" vertical="top"/>
    </xf>
    <xf numFmtId="0" fontId="21" fillId="2" borderId="13" xfId="0" applyNumberFormat="1" applyFont="1" applyFill="1" applyBorder="1" applyAlignment="1">
      <alignment wrapText="1"/>
    </xf>
    <xf numFmtId="0" fontId="22" fillId="2" borderId="13" xfId="0" applyNumberFormat="1" applyFont="1" applyFill="1" applyBorder="1" applyAlignment="1">
      <alignment wrapText="1"/>
    </xf>
    <xf numFmtId="166" fontId="10" fillId="0" borderId="4" xfId="0" applyNumberFormat="1" applyFont="1" applyFill="1" applyBorder="1" applyAlignment="1">
      <alignment horizontal="center" vertical="top" wrapText="1"/>
    </xf>
    <xf numFmtId="166" fontId="10" fillId="0" borderId="1" xfId="0" applyNumberFormat="1" applyFont="1" applyFill="1" applyBorder="1" applyAlignment="1">
      <alignment horizontal="center" vertical="top" wrapText="1"/>
    </xf>
    <xf numFmtId="166" fontId="10" fillId="0" borderId="2" xfId="0" applyNumberFormat="1" applyFont="1" applyFill="1" applyBorder="1" applyAlignment="1">
      <alignment horizontal="center" vertical="top" wrapText="1"/>
    </xf>
    <xf numFmtId="166" fontId="10" fillId="0" borderId="14" xfId="0" applyNumberFormat="1" applyFont="1" applyFill="1" applyBorder="1" applyAlignment="1">
      <alignment horizontal="center" vertical="top" wrapText="1"/>
    </xf>
    <xf numFmtId="166" fontId="10" fillId="0" borderId="15" xfId="0" applyNumberFormat="1" applyFont="1" applyFill="1" applyBorder="1" applyAlignment="1">
      <alignment horizontal="center" vertical="top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0"/>
  <sheetViews>
    <sheetView tabSelected="1" view="pageBreakPreview" zoomScale="80" zoomScaleNormal="80" zoomScaleSheetLayoutView="80" zoomScalePageLayoutView="10" workbookViewId="0">
      <selection activeCell="C4" sqref="C4"/>
    </sheetView>
  </sheetViews>
  <sheetFormatPr defaultRowHeight="12.75" x14ac:dyDescent="0.2"/>
  <cols>
    <col min="1" max="1" width="59.140625" style="2" customWidth="1"/>
    <col min="2" max="2" width="19.85546875" style="48" customWidth="1"/>
    <col min="3" max="3" width="43.5703125" style="1" customWidth="1"/>
    <col min="4" max="16384" width="9.140625" style="1"/>
  </cols>
  <sheetData>
    <row r="1" spans="1:5" ht="21.75" customHeight="1" x14ac:dyDescent="0.3">
      <c r="A1" s="105"/>
      <c r="B1" s="109" t="s">
        <v>135</v>
      </c>
      <c r="C1" s="110"/>
    </row>
    <row r="2" spans="1:5" s="11" customFormat="1" ht="34.5" customHeight="1" x14ac:dyDescent="0.3">
      <c r="A2" s="24" t="s">
        <v>15</v>
      </c>
      <c r="B2" s="109" t="s">
        <v>136</v>
      </c>
      <c r="C2" s="110"/>
    </row>
    <row r="3" spans="1:5" s="11" customFormat="1" ht="26.25" customHeight="1" x14ac:dyDescent="0.3">
      <c r="A3" s="24"/>
      <c r="B3" s="104" t="s">
        <v>130</v>
      </c>
      <c r="C3" s="144" t="s">
        <v>138</v>
      </c>
    </row>
    <row r="4" spans="1:5" s="11" customFormat="1" ht="35.25" customHeight="1" x14ac:dyDescent="0.3"/>
    <row r="5" spans="1:5" s="12" customFormat="1" ht="95.25" customHeight="1" x14ac:dyDescent="0.25">
      <c r="A5" s="120" t="s">
        <v>137</v>
      </c>
      <c r="B5" s="120"/>
      <c r="C5" s="120"/>
    </row>
    <row r="6" spans="1:5" s="12" customFormat="1" ht="25.5" customHeight="1" thickBot="1" x14ac:dyDescent="0.3">
      <c r="A6" s="15"/>
      <c r="B6" s="15"/>
      <c r="C6" s="106" t="s">
        <v>129</v>
      </c>
    </row>
    <row r="7" spans="1:5" s="25" customFormat="1" ht="45.75" customHeight="1" x14ac:dyDescent="0.2">
      <c r="A7" s="111" t="s">
        <v>127</v>
      </c>
      <c r="B7" s="121" t="s">
        <v>128</v>
      </c>
      <c r="C7" s="123" t="s">
        <v>126</v>
      </c>
    </row>
    <row r="8" spans="1:5" s="25" customFormat="1" ht="41.25" customHeight="1" thickBot="1" x14ac:dyDescent="0.25">
      <c r="A8" s="112" t="s">
        <v>6</v>
      </c>
      <c r="B8" s="122"/>
      <c r="C8" s="124"/>
    </row>
    <row r="9" spans="1:5" s="30" customFormat="1" ht="39.75" customHeight="1" x14ac:dyDescent="0.2">
      <c r="A9" s="118" t="s">
        <v>133</v>
      </c>
      <c r="B9" s="113">
        <f>B10</f>
        <v>400000</v>
      </c>
      <c r="C9" s="114">
        <f>SUM(C10:C10)</f>
        <v>400000</v>
      </c>
    </row>
    <row r="10" spans="1:5" s="30" customFormat="1" ht="149.25" customHeight="1" thickBot="1" x14ac:dyDescent="0.25">
      <c r="A10" s="117" t="s">
        <v>134</v>
      </c>
      <c r="B10" s="115">
        <v>400000</v>
      </c>
      <c r="C10" s="116">
        <v>400000</v>
      </c>
    </row>
    <row r="11" spans="1:5" s="17" customFormat="1" ht="30.75" customHeight="1" x14ac:dyDescent="0.25">
      <c r="A11" s="22"/>
      <c r="B11" s="22"/>
      <c r="C11" s="20"/>
    </row>
    <row r="12" spans="1:5" s="5" customFormat="1" ht="26.25" x14ac:dyDescent="0.4">
      <c r="A12" s="13"/>
      <c r="B12" s="13"/>
      <c r="C12" s="14"/>
    </row>
    <row r="13" spans="1:5" ht="20.25" x14ac:dyDescent="0.2">
      <c r="E13" s="107"/>
    </row>
    <row r="14" spans="1:5" ht="16.5" x14ac:dyDescent="0.25">
      <c r="A14" s="6"/>
      <c r="B14" s="6"/>
      <c r="C14" s="7"/>
    </row>
    <row r="15" spans="1:5" ht="23.25" x14ac:dyDescent="0.35">
      <c r="A15" s="119" t="s">
        <v>131</v>
      </c>
      <c r="B15" s="119"/>
      <c r="C15" s="108" t="s">
        <v>132</v>
      </c>
    </row>
    <row r="16" spans="1:5" ht="23.25" customHeight="1" x14ac:dyDescent="0.35">
      <c r="A16" s="119"/>
      <c r="B16" s="119"/>
    </row>
    <row r="17" spans="1:3" ht="16.5" x14ac:dyDescent="0.25">
      <c r="A17" s="6"/>
      <c r="B17" s="6"/>
      <c r="C17" s="7"/>
    </row>
    <row r="18" spans="1:3" ht="16.5" x14ac:dyDescent="0.25">
      <c r="A18" s="6"/>
      <c r="B18" s="6"/>
      <c r="C18" s="7"/>
    </row>
    <row r="19" spans="1:3" ht="16.5" x14ac:dyDescent="0.25">
      <c r="A19" s="6"/>
      <c r="B19" s="6"/>
      <c r="C19" s="7"/>
    </row>
    <row r="20" spans="1:3" ht="16.5" x14ac:dyDescent="0.25">
      <c r="A20" s="6"/>
      <c r="B20" s="6"/>
      <c r="C20" s="7"/>
    </row>
    <row r="21" spans="1:3" ht="16.5" x14ac:dyDescent="0.25">
      <c r="A21" s="6"/>
      <c r="B21" s="6"/>
      <c r="C21" s="7"/>
    </row>
    <row r="22" spans="1:3" ht="16.5" x14ac:dyDescent="0.25">
      <c r="A22" s="6"/>
      <c r="B22" s="6"/>
      <c r="C22" s="7"/>
    </row>
    <row r="23" spans="1:3" ht="16.5" x14ac:dyDescent="0.25">
      <c r="A23" s="6"/>
      <c r="B23" s="6"/>
      <c r="C23" s="7"/>
    </row>
    <row r="24" spans="1:3" ht="16.5" x14ac:dyDescent="0.25">
      <c r="A24" s="6"/>
      <c r="B24" s="6"/>
      <c r="C24" s="7"/>
    </row>
    <row r="25" spans="1:3" ht="16.5" x14ac:dyDescent="0.25">
      <c r="A25" s="6"/>
      <c r="B25" s="6"/>
      <c r="C25" s="7"/>
    </row>
    <row r="26" spans="1:3" ht="16.5" x14ac:dyDescent="0.25">
      <c r="A26" s="6"/>
      <c r="B26" s="6"/>
      <c r="C26" s="7"/>
    </row>
    <row r="27" spans="1:3" ht="16.5" x14ac:dyDescent="0.25">
      <c r="A27" s="6"/>
      <c r="B27" s="6"/>
      <c r="C27" s="7"/>
    </row>
    <row r="28" spans="1:3" ht="16.5" x14ac:dyDescent="0.25">
      <c r="A28" s="6"/>
      <c r="B28" s="6"/>
      <c r="C28" s="7"/>
    </row>
    <row r="29" spans="1:3" ht="16.5" x14ac:dyDescent="0.25">
      <c r="A29" s="6"/>
      <c r="B29" s="6"/>
      <c r="C29" s="7"/>
    </row>
    <row r="30" spans="1:3" ht="16.5" x14ac:dyDescent="0.25">
      <c r="A30" s="6"/>
      <c r="B30" s="6"/>
      <c r="C30" s="7"/>
    </row>
    <row r="31" spans="1:3" ht="16.5" x14ac:dyDescent="0.25">
      <c r="A31" s="6"/>
      <c r="B31" s="6"/>
      <c r="C31" s="7"/>
    </row>
    <row r="32" spans="1:3" ht="16.5" x14ac:dyDescent="0.25">
      <c r="A32" s="6"/>
      <c r="B32" s="6"/>
      <c r="C32" s="7"/>
    </row>
    <row r="33" spans="1:3" ht="16.5" x14ac:dyDescent="0.25">
      <c r="A33" s="6"/>
      <c r="B33" s="6"/>
      <c r="C33" s="7"/>
    </row>
    <row r="34" spans="1:3" ht="16.5" x14ac:dyDescent="0.25">
      <c r="A34" s="6"/>
      <c r="B34" s="6"/>
      <c r="C34" s="7"/>
    </row>
    <row r="35" spans="1:3" ht="16.5" x14ac:dyDescent="0.25">
      <c r="A35" s="6"/>
      <c r="B35" s="6"/>
      <c r="C35" s="7"/>
    </row>
    <row r="36" spans="1:3" ht="16.5" x14ac:dyDescent="0.25">
      <c r="A36" s="6"/>
      <c r="B36" s="6"/>
      <c r="C36" s="7"/>
    </row>
    <row r="37" spans="1:3" ht="16.5" x14ac:dyDescent="0.25">
      <c r="A37" s="6"/>
      <c r="B37" s="6"/>
      <c r="C37" s="7"/>
    </row>
    <row r="38" spans="1:3" ht="16.5" x14ac:dyDescent="0.25">
      <c r="A38" s="6"/>
      <c r="B38" s="6"/>
      <c r="C38" s="7"/>
    </row>
    <row r="39" spans="1:3" ht="16.5" x14ac:dyDescent="0.25">
      <c r="A39" s="6"/>
      <c r="B39" s="6"/>
      <c r="C39" s="7"/>
    </row>
    <row r="40" spans="1:3" ht="16.5" x14ac:dyDescent="0.25">
      <c r="A40" s="6"/>
      <c r="B40" s="6"/>
      <c r="C40" s="7"/>
    </row>
    <row r="41" spans="1:3" ht="16.5" x14ac:dyDescent="0.25">
      <c r="A41" s="6"/>
      <c r="B41" s="6"/>
      <c r="C41" s="7"/>
    </row>
    <row r="42" spans="1:3" ht="16.5" x14ac:dyDescent="0.25">
      <c r="A42" s="6"/>
      <c r="B42" s="6"/>
      <c r="C42" s="7"/>
    </row>
    <row r="43" spans="1:3" ht="16.5" x14ac:dyDescent="0.25">
      <c r="A43" s="6"/>
      <c r="B43" s="6"/>
      <c r="C43" s="7"/>
    </row>
    <row r="44" spans="1:3" ht="16.5" x14ac:dyDescent="0.25">
      <c r="A44" s="6"/>
      <c r="B44" s="6"/>
      <c r="C44" s="7"/>
    </row>
    <row r="45" spans="1:3" ht="16.5" x14ac:dyDescent="0.25">
      <c r="A45" s="6"/>
      <c r="B45" s="6"/>
      <c r="C45" s="7"/>
    </row>
    <row r="46" spans="1:3" ht="16.5" x14ac:dyDescent="0.25">
      <c r="A46" s="6"/>
      <c r="B46" s="6"/>
      <c r="C46" s="7"/>
    </row>
    <row r="47" spans="1:3" ht="16.5" x14ac:dyDescent="0.25">
      <c r="A47" s="6"/>
      <c r="B47" s="6"/>
      <c r="C47" s="7"/>
    </row>
    <row r="48" spans="1:3" ht="16.5" x14ac:dyDescent="0.25">
      <c r="A48" s="6"/>
      <c r="B48" s="6"/>
      <c r="C48" s="7"/>
    </row>
    <row r="49" spans="1:3" ht="16.5" x14ac:dyDescent="0.25">
      <c r="A49" s="6"/>
      <c r="B49" s="6"/>
      <c r="C49" s="9"/>
    </row>
    <row r="50" spans="1:3" ht="16.5" x14ac:dyDescent="0.25">
      <c r="A50" s="6"/>
      <c r="B50" s="6"/>
      <c r="C50" s="9"/>
    </row>
    <row r="51" spans="1:3" ht="16.5" x14ac:dyDescent="0.25">
      <c r="A51" s="6"/>
      <c r="B51" s="6"/>
      <c r="C51" s="9"/>
    </row>
    <row r="52" spans="1:3" ht="16.5" x14ac:dyDescent="0.25">
      <c r="A52" s="10"/>
      <c r="B52" s="10"/>
      <c r="C52" s="9"/>
    </row>
    <row r="53" spans="1:3" ht="16.5" x14ac:dyDescent="0.25">
      <c r="A53" s="10"/>
      <c r="B53" s="10"/>
      <c r="C53" s="9"/>
    </row>
    <row r="54" spans="1:3" ht="16.5" x14ac:dyDescent="0.25">
      <c r="A54" s="10"/>
      <c r="B54" s="10"/>
      <c r="C54" s="9"/>
    </row>
    <row r="55" spans="1:3" ht="16.5" x14ac:dyDescent="0.25">
      <c r="A55" s="10"/>
      <c r="B55" s="10"/>
      <c r="C55" s="9"/>
    </row>
    <row r="56" spans="1:3" ht="16.5" x14ac:dyDescent="0.25">
      <c r="A56" s="10"/>
      <c r="B56" s="10"/>
      <c r="C56" s="9"/>
    </row>
    <row r="57" spans="1:3" ht="16.5" x14ac:dyDescent="0.25">
      <c r="A57" s="10"/>
      <c r="B57" s="10"/>
      <c r="C57" s="9"/>
    </row>
    <row r="58" spans="1:3" ht="16.5" x14ac:dyDescent="0.25">
      <c r="A58" s="10"/>
      <c r="B58" s="10"/>
      <c r="C58" s="9"/>
    </row>
    <row r="59" spans="1:3" ht="16.5" x14ac:dyDescent="0.25">
      <c r="A59" s="10"/>
      <c r="B59" s="10"/>
      <c r="C59" s="9"/>
    </row>
    <row r="60" spans="1:3" ht="16.5" x14ac:dyDescent="0.25">
      <c r="A60" s="10"/>
      <c r="B60" s="10"/>
      <c r="C60" s="9"/>
    </row>
    <row r="61" spans="1:3" ht="16.5" x14ac:dyDescent="0.25">
      <c r="A61" s="10"/>
      <c r="B61" s="10"/>
      <c r="C61" s="9"/>
    </row>
    <row r="62" spans="1:3" ht="16.5" x14ac:dyDescent="0.25">
      <c r="A62" s="10"/>
      <c r="B62" s="10"/>
      <c r="C62" s="9"/>
    </row>
    <row r="63" spans="1:3" ht="16.5" x14ac:dyDescent="0.25">
      <c r="A63" s="10"/>
      <c r="B63" s="10"/>
      <c r="C63" s="9"/>
    </row>
    <row r="64" spans="1:3" ht="16.5" x14ac:dyDescent="0.25">
      <c r="A64" s="10"/>
      <c r="B64" s="10"/>
      <c r="C64" s="9"/>
    </row>
    <row r="65" spans="1:3" ht="16.5" x14ac:dyDescent="0.25">
      <c r="A65" s="10"/>
      <c r="B65" s="10"/>
      <c r="C65" s="9"/>
    </row>
    <row r="66" spans="1:3" ht="16.5" x14ac:dyDescent="0.25">
      <c r="A66" s="10"/>
      <c r="B66" s="10"/>
      <c r="C66" s="9"/>
    </row>
    <row r="67" spans="1:3" ht="16.5" x14ac:dyDescent="0.25">
      <c r="A67" s="10"/>
      <c r="B67" s="10"/>
      <c r="C67" s="9"/>
    </row>
    <row r="68" spans="1:3" ht="16.5" x14ac:dyDescent="0.25">
      <c r="A68" s="10"/>
      <c r="B68" s="10"/>
      <c r="C68" s="9"/>
    </row>
    <row r="69" spans="1:3" ht="16.5" x14ac:dyDescent="0.25">
      <c r="A69" s="10"/>
      <c r="B69" s="10"/>
      <c r="C69" s="9"/>
    </row>
    <row r="70" spans="1:3" ht="16.5" x14ac:dyDescent="0.25">
      <c r="A70" s="10"/>
      <c r="B70" s="10"/>
      <c r="C70" s="9"/>
    </row>
    <row r="71" spans="1:3" ht="16.5" x14ac:dyDescent="0.25">
      <c r="A71" s="10"/>
      <c r="B71" s="10"/>
      <c r="C71" s="9"/>
    </row>
    <row r="72" spans="1:3" ht="16.5" x14ac:dyDescent="0.25">
      <c r="A72" s="10"/>
      <c r="B72" s="10"/>
      <c r="C72" s="9"/>
    </row>
    <row r="73" spans="1:3" ht="16.5" x14ac:dyDescent="0.25">
      <c r="A73" s="10"/>
      <c r="B73" s="10"/>
      <c r="C73" s="9"/>
    </row>
    <row r="74" spans="1:3" ht="16.5" x14ac:dyDescent="0.25">
      <c r="A74" s="10"/>
      <c r="B74" s="10"/>
      <c r="C74" s="9"/>
    </row>
    <row r="75" spans="1:3" ht="16.5" x14ac:dyDescent="0.25">
      <c r="A75" s="10"/>
      <c r="B75" s="10"/>
      <c r="C75" s="9"/>
    </row>
    <row r="76" spans="1:3" ht="16.5" x14ac:dyDescent="0.25">
      <c r="A76" s="10"/>
      <c r="B76" s="10"/>
      <c r="C76" s="9"/>
    </row>
    <row r="77" spans="1:3" ht="16.5" x14ac:dyDescent="0.25">
      <c r="A77" s="10"/>
      <c r="B77" s="10"/>
      <c r="C77" s="9"/>
    </row>
    <row r="78" spans="1:3" ht="16.5" x14ac:dyDescent="0.25">
      <c r="A78" s="10"/>
      <c r="B78" s="10"/>
      <c r="C78" s="9"/>
    </row>
    <row r="79" spans="1:3" ht="16.5" x14ac:dyDescent="0.25">
      <c r="A79" s="10"/>
      <c r="B79" s="10"/>
      <c r="C79" s="9"/>
    </row>
    <row r="80" spans="1:3" ht="16.5" x14ac:dyDescent="0.25">
      <c r="A80" s="10"/>
      <c r="B80" s="10"/>
      <c r="C80" s="9"/>
    </row>
    <row r="81" spans="1:3" ht="16.5" x14ac:dyDescent="0.25">
      <c r="A81" s="10"/>
      <c r="B81" s="10"/>
      <c r="C81" s="9"/>
    </row>
    <row r="82" spans="1:3" ht="16.5" x14ac:dyDescent="0.25">
      <c r="A82" s="10"/>
      <c r="B82" s="10"/>
      <c r="C82" s="9"/>
    </row>
    <row r="83" spans="1:3" ht="16.5" x14ac:dyDescent="0.25">
      <c r="A83" s="10"/>
      <c r="B83" s="10"/>
      <c r="C83" s="9"/>
    </row>
    <row r="84" spans="1:3" ht="16.5" x14ac:dyDescent="0.25">
      <c r="A84" s="10"/>
      <c r="B84" s="10"/>
      <c r="C84" s="9"/>
    </row>
    <row r="85" spans="1:3" ht="16.5" x14ac:dyDescent="0.25">
      <c r="A85" s="10"/>
      <c r="B85" s="10"/>
      <c r="C85" s="9"/>
    </row>
    <row r="86" spans="1:3" ht="16.5" x14ac:dyDescent="0.25">
      <c r="A86" s="10"/>
      <c r="B86" s="10"/>
      <c r="C86" s="9"/>
    </row>
    <row r="87" spans="1:3" ht="16.5" x14ac:dyDescent="0.25">
      <c r="A87" s="10"/>
      <c r="B87" s="10"/>
      <c r="C87" s="9"/>
    </row>
    <row r="88" spans="1:3" ht="16.5" x14ac:dyDescent="0.25">
      <c r="A88" s="10"/>
      <c r="B88" s="10"/>
      <c r="C88" s="9"/>
    </row>
    <row r="89" spans="1:3" ht="16.5" x14ac:dyDescent="0.25">
      <c r="A89" s="10"/>
      <c r="B89" s="10"/>
      <c r="C89" s="9"/>
    </row>
    <row r="90" spans="1:3" ht="16.5" x14ac:dyDescent="0.25">
      <c r="A90" s="10"/>
      <c r="B90" s="10"/>
      <c r="C90" s="9"/>
    </row>
    <row r="91" spans="1:3" ht="16.5" x14ac:dyDescent="0.25">
      <c r="A91" s="10"/>
      <c r="B91" s="10"/>
      <c r="C91" s="9"/>
    </row>
    <row r="92" spans="1:3" ht="16.5" x14ac:dyDescent="0.25">
      <c r="A92" s="10"/>
      <c r="B92" s="10"/>
      <c r="C92" s="9"/>
    </row>
    <row r="93" spans="1:3" ht="16.5" x14ac:dyDescent="0.25">
      <c r="A93" s="10"/>
      <c r="B93" s="10"/>
      <c r="C93" s="9"/>
    </row>
    <row r="94" spans="1:3" ht="16.5" x14ac:dyDescent="0.25">
      <c r="A94" s="10"/>
      <c r="B94" s="10"/>
      <c r="C94" s="9"/>
    </row>
    <row r="95" spans="1:3" ht="16.5" x14ac:dyDescent="0.25">
      <c r="A95" s="10"/>
      <c r="B95" s="10"/>
      <c r="C95" s="9"/>
    </row>
    <row r="96" spans="1:3" ht="16.5" x14ac:dyDescent="0.25">
      <c r="A96" s="10"/>
      <c r="B96" s="10"/>
      <c r="C96" s="9"/>
    </row>
    <row r="97" spans="1:3" ht="16.5" x14ac:dyDescent="0.25">
      <c r="A97" s="10"/>
      <c r="B97" s="10"/>
      <c r="C97" s="9"/>
    </row>
    <row r="98" spans="1:3" ht="16.5" x14ac:dyDescent="0.25">
      <c r="A98" s="10"/>
      <c r="B98" s="10"/>
      <c r="C98" s="9"/>
    </row>
    <row r="99" spans="1:3" ht="16.5" x14ac:dyDescent="0.25">
      <c r="A99" s="10"/>
      <c r="B99" s="10"/>
      <c r="C99" s="9"/>
    </row>
    <row r="100" spans="1:3" ht="16.5" x14ac:dyDescent="0.25">
      <c r="A100" s="10"/>
      <c r="B100" s="10"/>
      <c r="C100" s="9"/>
    </row>
    <row r="101" spans="1:3" ht="16.5" x14ac:dyDescent="0.25">
      <c r="A101" s="10"/>
      <c r="B101" s="10"/>
      <c r="C101" s="9"/>
    </row>
    <row r="102" spans="1:3" ht="16.5" x14ac:dyDescent="0.25">
      <c r="A102" s="10"/>
      <c r="B102" s="10"/>
      <c r="C102" s="9"/>
    </row>
    <row r="103" spans="1:3" ht="16.5" x14ac:dyDescent="0.25">
      <c r="A103" s="10"/>
      <c r="B103" s="10"/>
      <c r="C103" s="9"/>
    </row>
    <row r="104" spans="1:3" ht="16.5" x14ac:dyDescent="0.25">
      <c r="A104" s="10"/>
      <c r="B104" s="10"/>
      <c r="C104" s="9"/>
    </row>
    <row r="105" spans="1:3" ht="16.5" x14ac:dyDescent="0.25">
      <c r="A105" s="10"/>
      <c r="B105" s="10"/>
      <c r="C105" s="9"/>
    </row>
    <row r="106" spans="1:3" ht="16.5" x14ac:dyDescent="0.25">
      <c r="A106" s="10"/>
      <c r="B106" s="10"/>
      <c r="C106" s="9"/>
    </row>
    <row r="107" spans="1:3" ht="16.5" x14ac:dyDescent="0.25">
      <c r="A107" s="10"/>
      <c r="B107" s="10"/>
      <c r="C107" s="9"/>
    </row>
    <row r="108" spans="1:3" ht="16.5" x14ac:dyDescent="0.25">
      <c r="A108" s="10"/>
      <c r="B108" s="10"/>
      <c r="C108" s="9"/>
    </row>
    <row r="109" spans="1:3" ht="16.5" x14ac:dyDescent="0.25">
      <c r="A109" s="10"/>
      <c r="B109" s="10"/>
      <c r="C109" s="9"/>
    </row>
    <row r="110" spans="1:3" ht="16.5" x14ac:dyDescent="0.25">
      <c r="A110" s="10"/>
      <c r="B110" s="10"/>
      <c r="C110" s="9"/>
    </row>
    <row r="111" spans="1:3" ht="16.5" x14ac:dyDescent="0.25">
      <c r="A111" s="10"/>
      <c r="B111" s="10"/>
      <c r="C111" s="9"/>
    </row>
    <row r="112" spans="1:3" ht="16.5" x14ac:dyDescent="0.25">
      <c r="A112" s="10"/>
      <c r="B112" s="10"/>
      <c r="C112" s="9"/>
    </row>
    <row r="113" spans="1:3" ht="16.5" x14ac:dyDescent="0.25">
      <c r="A113" s="10"/>
      <c r="B113" s="10"/>
      <c r="C113" s="9"/>
    </row>
    <row r="114" spans="1:3" ht="16.5" x14ac:dyDescent="0.25">
      <c r="A114" s="10"/>
      <c r="B114" s="10"/>
      <c r="C114" s="9"/>
    </row>
    <row r="115" spans="1:3" ht="16.5" x14ac:dyDescent="0.25">
      <c r="A115" s="10"/>
      <c r="B115" s="10"/>
      <c r="C115" s="9"/>
    </row>
    <row r="116" spans="1:3" ht="16.5" x14ac:dyDescent="0.25">
      <c r="A116" s="10"/>
      <c r="B116" s="10"/>
      <c r="C116" s="9"/>
    </row>
    <row r="117" spans="1:3" ht="16.5" x14ac:dyDescent="0.25">
      <c r="A117" s="10"/>
      <c r="B117" s="10"/>
      <c r="C117" s="9"/>
    </row>
    <row r="118" spans="1:3" ht="16.5" x14ac:dyDescent="0.25">
      <c r="A118" s="10"/>
      <c r="B118" s="10"/>
      <c r="C118" s="9"/>
    </row>
    <row r="119" spans="1:3" x14ac:dyDescent="0.2">
      <c r="A119" s="4"/>
      <c r="B119" s="49"/>
      <c r="C119" s="3"/>
    </row>
    <row r="120" spans="1:3" x14ac:dyDescent="0.2">
      <c r="A120" s="4"/>
      <c r="B120" s="49"/>
      <c r="C120" s="3"/>
    </row>
    <row r="121" spans="1:3" x14ac:dyDescent="0.2">
      <c r="A121" s="4"/>
      <c r="B121" s="49"/>
      <c r="C121" s="3"/>
    </row>
    <row r="122" spans="1:3" x14ac:dyDescent="0.2">
      <c r="A122" s="4"/>
      <c r="B122" s="49"/>
      <c r="C122" s="3"/>
    </row>
    <row r="123" spans="1:3" x14ac:dyDescent="0.2">
      <c r="A123" s="4"/>
      <c r="B123" s="49"/>
      <c r="C123" s="3"/>
    </row>
    <row r="124" spans="1:3" x14ac:dyDescent="0.2">
      <c r="A124" s="4"/>
      <c r="B124" s="49"/>
      <c r="C124" s="3"/>
    </row>
    <row r="125" spans="1:3" x14ac:dyDescent="0.2">
      <c r="A125" s="4"/>
      <c r="B125" s="49"/>
      <c r="C125" s="3"/>
    </row>
    <row r="126" spans="1:3" x14ac:dyDescent="0.2">
      <c r="A126" s="4"/>
      <c r="B126" s="49"/>
      <c r="C126" s="3"/>
    </row>
    <row r="127" spans="1:3" x14ac:dyDescent="0.2">
      <c r="A127" s="4"/>
      <c r="B127" s="49"/>
      <c r="C127" s="3"/>
    </row>
    <row r="128" spans="1:3" x14ac:dyDescent="0.2">
      <c r="A128" s="4"/>
      <c r="B128" s="49"/>
      <c r="C128" s="3"/>
    </row>
    <row r="129" spans="1:3" x14ac:dyDescent="0.2">
      <c r="A129" s="4"/>
      <c r="B129" s="49"/>
      <c r="C129" s="3"/>
    </row>
    <row r="130" spans="1:3" x14ac:dyDescent="0.2">
      <c r="A130" s="4"/>
      <c r="B130" s="49"/>
      <c r="C130" s="3"/>
    </row>
    <row r="131" spans="1:3" x14ac:dyDescent="0.2">
      <c r="A131" s="4"/>
      <c r="B131" s="49"/>
      <c r="C131" s="3"/>
    </row>
    <row r="132" spans="1:3" x14ac:dyDescent="0.2">
      <c r="A132" s="4"/>
      <c r="B132" s="49"/>
      <c r="C132" s="3"/>
    </row>
    <row r="133" spans="1:3" x14ac:dyDescent="0.2">
      <c r="A133" s="4"/>
      <c r="B133" s="49"/>
      <c r="C133" s="3"/>
    </row>
    <row r="134" spans="1:3" x14ac:dyDescent="0.2">
      <c r="A134" s="4"/>
      <c r="B134" s="49"/>
      <c r="C134" s="3"/>
    </row>
    <row r="135" spans="1:3" x14ac:dyDescent="0.2">
      <c r="A135" s="4"/>
      <c r="B135" s="49"/>
      <c r="C135" s="3"/>
    </row>
    <row r="136" spans="1:3" x14ac:dyDescent="0.2">
      <c r="A136" s="4"/>
      <c r="B136" s="49"/>
      <c r="C136" s="3"/>
    </row>
    <row r="137" spans="1:3" x14ac:dyDescent="0.2">
      <c r="A137" s="4"/>
      <c r="B137" s="49"/>
      <c r="C137" s="3"/>
    </row>
    <row r="138" spans="1:3" x14ac:dyDescent="0.2">
      <c r="A138" s="4"/>
      <c r="B138" s="49"/>
      <c r="C138" s="3"/>
    </row>
    <row r="139" spans="1:3" x14ac:dyDescent="0.2">
      <c r="A139" s="4"/>
      <c r="B139" s="49"/>
      <c r="C139" s="3"/>
    </row>
    <row r="140" spans="1:3" x14ac:dyDescent="0.2">
      <c r="A140" s="4"/>
      <c r="B140" s="49"/>
      <c r="C140" s="3"/>
    </row>
    <row r="141" spans="1:3" x14ac:dyDescent="0.2">
      <c r="A141" s="4"/>
      <c r="B141" s="49"/>
      <c r="C141" s="3"/>
    </row>
    <row r="142" spans="1:3" x14ac:dyDescent="0.2">
      <c r="A142" s="4"/>
      <c r="B142" s="49"/>
      <c r="C142" s="3"/>
    </row>
    <row r="143" spans="1:3" x14ac:dyDescent="0.2">
      <c r="A143" s="4"/>
      <c r="B143" s="49"/>
      <c r="C143" s="3"/>
    </row>
    <row r="144" spans="1:3" x14ac:dyDescent="0.2">
      <c r="A144" s="4"/>
      <c r="B144" s="49"/>
      <c r="C144" s="3"/>
    </row>
    <row r="145" spans="1:3" x14ac:dyDescent="0.2">
      <c r="A145" s="4"/>
      <c r="B145" s="49"/>
      <c r="C145" s="3"/>
    </row>
    <row r="146" spans="1:3" x14ac:dyDescent="0.2">
      <c r="A146" s="4"/>
      <c r="B146" s="49"/>
      <c r="C146" s="3"/>
    </row>
    <row r="147" spans="1:3" x14ac:dyDescent="0.2">
      <c r="A147" s="4"/>
      <c r="B147" s="49"/>
      <c r="C147" s="3"/>
    </row>
    <row r="148" spans="1:3" x14ac:dyDescent="0.2">
      <c r="A148" s="4"/>
      <c r="B148" s="49"/>
      <c r="C148" s="3"/>
    </row>
    <row r="149" spans="1:3" x14ac:dyDescent="0.2">
      <c r="A149" s="4"/>
      <c r="B149" s="49"/>
      <c r="C149" s="3"/>
    </row>
    <row r="150" spans="1:3" x14ac:dyDescent="0.2">
      <c r="A150" s="4"/>
      <c r="B150" s="49"/>
      <c r="C150" s="3"/>
    </row>
    <row r="151" spans="1:3" x14ac:dyDescent="0.2">
      <c r="A151" s="4"/>
      <c r="B151" s="49"/>
      <c r="C151" s="3"/>
    </row>
    <row r="152" spans="1:3" x14ac:dyDescent="0.2">
      <c r="A152" s="4"/>
      <c r="B152" s="49"/>
      <c r="C152" s="3"/>
    </row>
    <row r="153" spans="1:3" x14ac:dyDescent="0.2">
      <c r="A153" s="4"/>
      <c r="B153" s="49"/>
      <c r="C153" s="3"/>
    </row>
    <row r="154" spans="1:3" x14ac:dyDescent="0.2">
      <c r="A154" s="4"/>
      <c r="B154" s="49"/>
      <c r="C154" s="3"/>
    </row>
    <row r="155" spans="1:3" x14ac:dyDescent="0.2">
      <c r="A155" s="4"/>
      <c r="B155" s="49"/>
      <c r="C155" s="3"/>
    </row>
    <row r="156" spans="1:3" x14ac:dyDescent="0.2">
      <c r="A156" s="4"/>
      <c r="B156" s="49"/>
      <c r="C156" s="3"/>
    </row>
    <row r="157" spans="1:3" x14ac:dyDescent="0.2">
      <c r="A157" s="4"/>
      <c r="B157" s="49"/>
      <c r="C157" s="3"/>
    </row>
    <row r="158" spans="1:3" x14ac:dyDescent="0.2">
      <c r="A158" s="4"/>
      <c r="B158" s="49"/>
      <c r="C158" s="3"/>
    </row>
    <row r="159" spans="1:3" x14ac:dyDescent="0.2">
      <c r="A159" s="4"/>
      <c r="B159" s="49"/>
      <c r="C159" s="3"/>
    </row>
    <row r="160" spans="1:3" x14ac:dyDescent="0.2">
      <c r="A160" s="4"/>
      <c r="B160" s="49"/>
      <c r="C160" s="3"/>
    </row>
    <row r="161" spans="1:3" x14ac:dyDescent="0.2">
      <c r="A161" s="4"/>
      <c r="B161" s="49"/>
      <c r="C161" s="3"/>
    </row>
    <row r="162" spans="1:3" x14ac:dyDescent="0.2">
      <c r="A162" s="4"/>
      <c r="B162" s="49"/>
      <c r="C162" s="3"/>
    </row>
    <row r="163" spans="1:3" x14ac:dyDescent="0.2">
      <c r="A163" s="4"/>
      <c r="B163" s="49"/>
      <c r="C163" s="3"/>
    </row>
    <row r="164" spans="1:3" x14ac:dyDescent="0.2">
      <c r="A164" s="4"/>
      <c r="B164" s="49"/>
      <c r="C164" s="3"/>
    </row>
    <row r="165" spans="1:3" x14ac:dyDescent="0.2">
      <c r="A165" s="4"/>
      <c r="B165" s="49"/>
      <c r="C165" s="3"/>
    </row>
    <row r="166" spans="1:3" x14ac:dyDescent="0.2">
      <c r="A166" s="4"/>
      <c r="B166" s="49"/>
      <c r="C166" s="3"/>
    </row>
    <row r="167" spans="1:3" x14ac:dyDescent="0.2">
      <c r="A167" s="4"/>
      <c r="B167" s="49"/>
      <c r="C167" s="3"/>
    </row>
    <row r="168" spans="1:3" x14ac:dyDescent="0.2">
      <c r="A168" s="4"/>
      <c r="B168" s="49"/>
      <c r="C168" s="3"/>
    </row>
    <row r="169" spans="1:3" x14ac:dyDescent="0.2">
      <c r="A169" s="4"/>
      <c r="B169" s="49"/>
      <c r="C169" s="3"/>
    </row>
    <row r="170" spans="1:3" x14ac:dyDescent="0.2">
      <c r="A170" s="4"/>
      <c r="B170" s="49"/>
      <c r="C170" s="3"/>
    </row>
    <row r="171" spans="1:3" x14ac:dyDescent="0.2">
      <c r="A171" s="4"/>
      <c r="B171" s="49"/>
      <c r="C171" s="3"/>
    </row>
    <row r="172" spans="1:3" x14ac:dyDescent="0.2">
      <c r="A172" s="4"/>
      <c r="B172" s="49"/>
      <c r="C172" s="3"/>
    </row>
    <row r="173" spans="1:3" x14ac:dyDescent="0.2">
      <c r="A173" s="4"/>
      <c r="B173" s="49"/>
      <c r="C173" s="3"/>
    </row>
    <row r="174" spans="1:3" x14ac:dyDescent="0.2">
      <c r="A174" s="4"/>
      <c r="B174" s="49"/>
      <c r="C174" s="3"/>
    </row>
    <row r="175" spans="1:3" x14ac:dyDescent="0.2">
      <c r="A175" s="4"/>
      <c r="B175" s="49"/>
      <c r="C175" s="3"/>
    </row>
    <row r="176" spans="1:3" x14ac:dyDescent="0.2">
      <c r="A176" s="4"/>
      <c r="B176" s="49"/>
      <c r="C176" s="3"/>
    </row>
    <row r="177" spans="1:3" x14ac:dyDescent="0.2">
      <c r="A177" s="4"/>
      <c r="B177" s="49"/>
      <c r="C177" s="3"/>
    </row>
    <row r="178" spans="1:3" x14ac:dyDescent="0.2">
      <c r="A178" s="4"/>
      <c r="B178" s="49"/>
      <c r="C178" s="3"/>
    </row>
    <row r="179" spans="1:3" x14ac:dyDescent="0.2">
      <c r="A179" s="4"/>
      <c r="B179" s="49"/>
      <c r="C179" s="3"/>
    </row>
    <row r="180" spans="1:3" x14ac:dyDescent="0.2">
      <c r="A180" s="4"/>
      <c r="B180" s="49"/>
      <c r="C180" s="3"/>
    </row>
    <row r="181" spans="1:3" x14ac:dyDescent="0.2">
      <c r="A181" s="4"/>
      <c r="B181" s="49"/>
      <c r="C181" s="3"/>
    </row>
    <row r="182" spans="1:3" x14ac:dyDescent="0.2">
      <c r="A182" s="4"/>
      <c r="B182" s="49"/>
      <c r="C182" s="3"/>
    </row>
    <row r="183" spans="1:3" x14ac:dyDescent="0.2">
      <c r="A183" s="4"/>
      <c r="B183" s="49"/>
      <c r="C183" s="3"/>
    </row>
    <row r="184" spans="1:3" x14ac:dyDescent="0.2">
      <c r="A184" s="4"/>
      <c r="B184" s="49"/>
      <c r="C184" s="3"/>
    </row>
    <row r="185" spans="1:3" x14ac:dyDescent="0.2">
      <c r="A185" s="4"/>
      <c r="B185" s="49"/>
      <c r="C185" s="3"/>
    </row>
    <row r="186" spans="1:3" x14ac:dyDescent="0.2">
      <c r="A186" s="4"/>
      <c r="B186" s="49"/>
      <c r="C186" s="3"/>
    </row>
    <row r="187" spans="1:3" x14ac:dyDescent="0.2">
      <c r="A187" s="4"/>
      <c r="B187" s="49"/>
      <c r="C187" s="3"/>
    </row>
    <row r="188" spans="1:3" x14ac:dyDescent="0.2">
      <c r="A188" s="4"/>
      <c r="B188" s="49"/>
      <c r="C188" s="3"/>
    </row>
    <row r="189" spans="1:3" x14ac:dyDescent="0.2">
      <c r="A189" s="4"/>
      <c r="B189" s="49"/>
      <c r="C189" s="3"/>
    </row>
    <row r="190" spans="1:3" x14ac:dyDescent="0.2">
      <c r="A190" s="4"/>
      <c r="B190" s="49"/>
      <c r="C190" s="3"/>
    </row>
    <row r="191" spans="1:3" x14ac:dyDescent="0.2">
      <c r="A191" s="4"/>
      <c r="B191" s="49"/>
      <c r="C191" s="3"/>
    </row>
    <row r="192" spans="1:3" x14ac:dyDescent="0.2">
      <c r="A192" s="4"/>
      <c r="B192" s="49"/>
      <c r="C192" s="3"/>
    </row>
    <row r="193" spans="1:3" x14ac:dyDescent="0.2">
      <c r="A193" s="4"/>
      <c r="B193" s="49"/>
      <c r="C193" s="3"/>
    </row>
    <row r="194" spans="1:3" x14ac:dyDescent="0.2">
      <c r="A194" s="4"/>
      <c r="B194" s="49"/>
      <c r="C194" s="3"/>
    </row>
    <row r="195" spans="1:3" x14ac:dyDescent="0.2">
      <c r="A195" s="4"/>
      <c r="B195" s="49"/>
      <c r="C195" s="3"/>
    </row>
    <row r="196" spans="1:3" x14ac:dyDescent="0.2">
      <c r="A196" s="4"/>
      <c r="B196" s="49"/>
      <c r="C196" s="3"/>
    </row>
    <row r="197" spans="1:3" x14ac:dyDescent="0.2">
      <c r="A197" s="4"/>
      <c r="B197" s="49"/>
      <c r="C197" s="3"/>
    </row>
    <row r="198" spans="1:3" x14ac:dyDescent="0.2">
      <c r="A198" s="4"/>
      <c r="B198" s="49"/>
      <c r="C198" s="3"/>
    </row>
    <row r="199" spans="1:3" x14ac:dyDescent="0.2">
      <c r="A199" s="4"/>
      <c r="B199" s="49"/>
      <c r="C199" s="3"/>
    </row>
    <row r="200" spans="1:3" x14ac:dyDescent="0.2">
      <c r="A200" s="4"/>
      <c r="B200" s="49"/>
      <c r="C200" s="3"/>
    </row>
    <row r="201" spans="1:3" x14ac:dyDescent="0.2">
      <c r="A201" s="4"/>
      <c r="B201" s="49"/>
      <c r="C201" s="3"/>
    </row>
    <row r="202" spans="1:3" x14ac:dyDescent="0.2">
      <c r="A202" s="4"/>
      <c r="B202" s="49"/>
      <c r="C202" s="3"/>
    </row>
    <row r="203" spans="1:3" x14ac:dyDescent="0.2">
      <c r="A203" s="4"/>
      <c r="B203" s="49"/>
      <c r="C203" s="3"/>
    </row>
    <row r="204" spans="1:3" x14ac:dyDescent="0.2">
      <c r="A204" s="4"/>
      <c r="B204" s="49"/>
      <c r="C204" s="3"/>
    </row>
    <row r="205" spans="1:3" x14ac:dyDescent="0.2">
      <c r="A205" s="4"/>
      <c r="B205" s="49"/>
      <c r="C205" s="3"/>
    </row>
    <row r="206" spans="1:3" x14ac:dyDescent="0.2">
      <c r="A206" s="4"/>
      <c r="B206" s="49"/>
      <c r="C206" s="3"/>
    </row>
    <row r="207" spans="1:3" x14ac:dyDescent="0.2">
      <c r="A207" s="4"/>
      <c r="B207" s="49"/>
      <c r="C207" s="3"/>
    </row>
    <row r="208" spans="1:3" x14ac:dyDescent="0.2">
      <c r="A208" s="4"/>
      <c r="B208" s="49"/>
      <c r="C208" s="3"/>
    </row>
    <row r="209" spans="1:3" x14ac:dyDescent="0.2">
      <c r="A209" s="4"/>
      <c r="B209" s="49"/>
      <c r="C209" s="3"/>
    </row>
    <row r="210" spans="1:3" x14ac:dyDescent="0.2">
      <c r="A210" s="4"/>
      <c r="B210" s="49"/>
      <c r="C210" s="3"/>
    </row>
    <row r="211" spans="1:3" x14ac:dyDescent="0.2">
      <c r="A211" s="4"/>
      <c r="B211" s="49"/>
      <c r="C211" s="3"/>
    </row>
    <row r="212" spans="1:3" x14ac:dyDescent="0.2">
      <c r="A212" s="4"/>
      <c r="B212" s="49"/>
      <c r="C212" s="3"/>
    </row>
    <row r="213" spans="1:3" x14ac:dyDescent="0.2">
      <c r="A213" s="4"/>
      <c r="B213" s="49"/>
      <c r="C213" s="3"/>
    </row>
    <row r="214" spans="1:3" x14ac:dyDescent="0.2">
      <c r="A214" s="4"/>
      <c r="B214" s="49"/>
      <c r="C214" s="3"/>
    </row>
    <row r="215" spans="1:3" x14ac:dyDescent="0.2">
      <c r="A215" s="4"/>
      <c r="B215" s="49"/>
      <c r="C215" s="3"/>
    </row>
    <row r="216" spans="1:3" x14ac:dyDescent="0.2">
      <c r="A216" s="4"/>
      <c r="B216" s="49"/>
      <c r="C216" s="3"/>
    </row>
    <row r="217" spans="1:3" x14ac:dyDescent="0.2">
      <c r="A217" s="4"/>
      <c r="B217" s="49"/>
      <c r="C217" s="3"/>
    </row>
    <row r="218" spans="1:3" x14ac:dyDescent="0.2">
      <c r="A218" s="4"/>
      <c r="B218" s="49"/>
      <c r="C218" s="3"/>
    </row>
    <row r="219" spans="1:3" x14ac:dyDescent="0.2">
      <c r="A219" s="4"/>
      <c r="B219" s="49"/>
      <c r="C219" s="3"/>
    </row>
    <row r="220" spans="1:3" x14ac:dyDescent="0.2">
      <c r="A220" s="4"/>
      <c r="B220" s="49"/>
      <c r="C220" s="3"/>
    </row>
    <row r="221" spans="1:3" x14ac:dyDescent="0.2">
      <c r="A221" s="4"/>
      <c r="B221" s="49"/>
      <c r="C221" s="3"/>
    </row>
    <row r="222" spans="1:3" x14ac:dyDescent="0.2">
      <c r="A222" s="4"/>
      <c r="B222" s="49"/>
      <c r="C222" s="3"/>
    </row>
    <row r="223" spans="1:3" x14ac:dyDescent="0.2">
      <c r="A223" s="4"/>
      <c r="B223" s="49"/>
      <c r="C223" s="3"/>
    </row>
    <row r="224" spans="1:3" x14ac:dyDescent="0.2">
      <c r="A224" s="4"/>
      <c r="B224" s="49"/>
      <c r="C224" s="3"/>
    </row>
    <row r="225" spans="1:3" x14ac:dyDescent="0.2">
      <c r="A225" s="4"/>
      <c r="B225" s="49"/>
      <c r="C225" s="3"/>
    </row>
    <row r="226" spans="1:3" x14ac:dyDescent="0.2">
      <c r="A226" s="4"/>
      <c r="B226" s="49"/>
      <c r="C226" s="3"/>
    </row>
    <row r="227" spans="1:3" x14ac:dyDescent="0.2">
      <c r="A227" s="4"/>
      <c r="B227" s="49"/>
      <c r="C227" s="3"/>
    </row>
    <row r="228" spans="1:3" x14ac:dyDescent="0.2">
      <c r="A228" s="4"/>
      <c r="B228" s="49"/>
      <c r="C228" s="3"/>
    </row>
    <row r="229" spans="1:3" x14ac:dyDescent="0.2">
      <c r="A229" s="4"/>
      <c r="B229" s="49"/>
      <c r="C229" s="3"/>
    </row>
    <row r="230" spans="1:3" x14ac:dyDescent="0.2">
      <c r="A230" s="4"/>
      <c r="B230" s="49"/>
      <c r="C230" s="3"/>
    </row>
    <row r="231" spans="1:3" x14ac:dyDescent="0.2">
      <c r="A231" s="4"/>
      <c r="B231" s="49"/>
      <c r="C231" s="3"/>
    </row>
    <row r="232" spans="1:3" x14ac:dyDescent="0.2">
      <c r="A232" s="4"/>
      <c r="B232" s="49"/>
      <c r="C232" s="3"/>
    </row>
    <row r="233" spans="1:3" x14ac:dyDescent="0.2">
      <c r="A233" s="4"/>
      <c r="B233" s="49"/>
      <c r="C233" s="3"/>
    </row>
    <row r="234" spans="1:3" x14ac:dyDescent="0.2">
      <c r="A234" s="4"/>
      <c r="B234" s="49"/>
      <c r="C234" s="3"/>
    </row>
    <row r="235" spans="1:3" x14ac:dyDescent="0.2">
      <c r="A235" s="4"/>
      <c r="B235" s="49"/>
      <c r="C235" s="3"/>
    </row>
    <row r="236" spans="1:3" x14ac:dyDescent="0.2">
      <c r="A236" s="4"/>
      <c r="B236" s="49"/>
      <c r="C236" s="3"/>
    </row>
    <row r="237" spans="1:3" x14ac:dyDescent="0.2">
      <c r="A237" s="4"/>
      <c r="B237" s="49"/>
      <c r="C237" s="3"/>
    </row>
    <row r="238" spans="1:3" x14ac:dyDescent="0.2">
      <c r="A238" s="4"/>
      <c r="B238" s="49"/>
      <c r="C238" s="3"/>
    </row>
    <row r="239" spans="1:3" x14ac:dyDescent="0.2">
      <c r="A239" s="4"/>
      <c r="B239" s="49"/>
      <c r="C239" s="3"/>
    </row>
    <row r="240" spans="1:3" x14ac:dyDescent="0.2">
      <c r="A240" s="4"/>
      <c r="B240" s="49"/>
      <c r="C240" s="3"/>
    </row>
    <row r="241" spans="1:3" x14ac:dyDescent="0.2">
      <c r="A241" s="4"/>
      <c r="B241" s="49"/>
      <c r="C241" s="3"/>
    </row>
    <row r="242" spans="1:3" x14ac:dyDescent="0.2">
      <c r="A242" s="4"/>
      <c r="B242" s="49"/>
      <c r="C242" s="3"/>
    </row>
    <row r="243" spans="1:3" x14ac:dyDescent="0.2">
      <c r="A243" s="4"/>
      <c r="B243" s="49"/>
      <c r="C243" s="3"/>
    </row>
    <row r="244" spans="1:3" x14ac:dyDescent="0.2">
      <c r="A244" s="4"/>
      <c r="B244" s="49"/>
      <c r="C244" s="3"/>
    </row>
    <row r="245" spans="1:3" x14ac:dyDescent="0.2">
      <c r="A245" s="4"/>
      <c r="B245" s="49"/>
      <c r="C245" s="3"/>
    </row>
    <row r="246" spans="1:3" x14ac:dyDescent="0.2">
      <c r="A246" s="4"/>
      <c r="B246" s="49"/>
      <c r="C246" s="3"/>
    </row>
    <row r="247" spans="1:3" x14ac:dyDescent="0.2">
      <c r="A247" s="4"/>
      <c r="B247" s="49"/>
      <c r="C247" s="3"/>
    </row>
    <row r="248" spans="1:3" x14ac:dyDescent="0.2">
      <c r="A248" s="4"/>
      <c r="B248" s="49"/>
      <c r="C248" s="3"/>
    </row>
    <row r="249" spans="1:3" x14ac:dyDescent="0.2">
      <c r="A249" s="4"/>
      <c r="B249" s="49"/>
      <c r="C249" s="3"/>
    </row>
    <row r="250" spans="1:3" x14ac:dyDescent="0.2">
      <c r="A250" s="4"/>
      <c r="B250" s="49"/>
      <c r="C250" s="3"/>
    </row>
    <row r="251" spans="1:3" x14ac:dyDescent="0.2">
      <c r="A251" s="4"/>
      <c r="B251" s="49"/>
      <c r="C251" s="3"/>
    </row>
    <row r="252" spans="1:3" x14ac:dyDescent="0.2">
      <c r="A252" s="4"/>
      <c r="B252" s="49"/>
      <c r="C252" s="3"/>
    </row>
    <row r="253" spans="1:3" x14ac:dyDescent="0.2">
      <c r="A253" s="4"/>
      <c r="B253" s="49"/>
      <c r="C253" s="3"/>
    </row>
    <row r="254" spans="1:3" x14ac:dyDescent="0.2">
      <c r="A254" s="4"/>
      <c r="B254" s="49"/>
      <c r="C254" s="3"/>
    </row>
    <row r="255" spans="1:3" x14ac:dyDescent="0.2">
      <c r="A255" s="4"/>
      <c r="B255" s="49"/>
      <c r="C255" s="3"/>
    </row>
    <row r="256" spans="1:3" x14ac:dyDescent="0.2">
      <c r="A256" s="4"/>
      <c r="B256" s="49"/>
      <c r="C256" s="3"/>
    </row>
    <row r="257" spans="1:3" x14ac:dyDescent="0.2">
      <c r="A257" s="4"/>
      <c r="B257" s="49"/>
      <c r="C257" s="3"/>
    </row>
    <row r="258" spans="1:3" x14ac:dyDescent="0.2">
      <c r="A258" s="4"/>
      <c r="B258" s="49"/>
      <c r="C258" s="3"/>
    </row>
    <row r="259" spans="1:3" x14ac:dyDescent="0.2">
      <c r="A259" s="4"/>
      <c r="B259" s="49"/>
      <c r="C259" s="3"/>
    </row>
    <row r="260" spans="1:3" x14ac:dyDescent="0.2">
      <c r="A260" s="4"/>
      <c r="B260" s="49"/>
      <c r="C260" s="3"/>
    </row>
    <row r="261" spans="1:3" x14ac:dyDescent="0.2">
      <c r="A261" s="4"/>
      <c r="B261" s="49"/>
      <c r="C261" s="3"/>
    </row>
    <row r="262" spans="1:3" x14ac:dyDescent="0.2">
      <c r="A262" s="4"/>
      <c r="B262" s="49"/>
      <c r="C262" s="3"/>
    </row>
    <row r="263" spans="1:3" x14ac:dyDescent="0.2">
      <c r="A263" s="4"/>
      <c r="B263" s="49"/>
      <c r="C263" s="3"/>
    </row>
    <row r="264" spans="1:3" x14ac:dyDescent="0.2">
      <c r="A264" s="4"/>
      <c r="B264" s="49"/>
      <c r="C264" s="3"/>
    </row>
    <row r="265" spans="1:3" x14ac:dyDescent="0.2">
      <c r="A265" s="4"/>
      <c r="B265" s="49"/>
      <c r="C265" s="3"/>
    </row>
    <row r="266" spans="1:3" x14ac:dyDescent="0.2">
      <c r="A266" s="4"/>
      <c r="B266" s="49"/>
      <c r="C266" s="3"/>
    </row>
    <row r="267" spans="1:3" x14ac:dyDescent="0.2">
      <c r="A267" s="4"/>
      <c r="B267" s="49"/>
      <c r="C267" s="3"/>
    </row>
    <row r="268" spans="1:3" x14ac:dyDescent="0.2">
      <c r="A268" s="4"/>
      <c r="B268" s="49"/>
      <c r="C268" s="3"/>
    </row>
    <row r="269" spans="1:3" x14ac:dyDescent="0.2">
      <c r="A269" s="4"/>
      <c r="B269" s="49"/>
      <c r="C269" s="3"/>
    </row>
    <row r="270" spans="1:3" x14ac:dyDescent="0.2">
      <c r="A270" s="4"/>
      <c r="B270" s="49"/>
      <c r="C270" s="3"/>
    </row>
    <row r="271" spans="1:3" x14ac:dyDescent="0.2">
      <c r="A271" s="4"/>
      <c r="B271" s="49"/>
      <c r="C271" s="3"/>
    </row>
    <row r="272" spans="1:3" x14ac:dyDescent="0.2">
      <c r="A272" s="4"/>
      <c r="B272" s="49"/>
      <c r="C272" s="3"/>
    </row>
    <row r="273" spans="1:3" x14ac:dyDescent="0.2">
      <c r="A273" s="4"/>
      <c r="B273" s="49"/>
      <c r="C273" s="3"/>
    </row>
    <row r="274" spans="1:3" x14ac:dyDescent="0.2">
      <c r="A274" s="4"/>
      <c r="B274" s="49"/>
      <c r="C274" s="3"/>
    </row>
    <row r="275" spans="1:3" x14ac:dyDescent="0.2">
      <c r="A275" s="4"/>
      <c r="B275" s="49"/>
      <c r="C275" s="3"/>
    </row>
    <row r="276" spans="1:3" x14ac:dyDescent="0.2">
      <c r="A276" s="4"/>
      <c r="B276" s="49"/>
      <c r="C276" s="3"/>
    </row>
    <row r="277" spans="1:3" x14ac:dyDescent="0.2">
      <c r="A277" s="4"/>
      <c r="B277" s="49"/>
      <c r="C277" s="3"/>
    </row>
    <row r="278" spans="1:3" x14ac:dyDescent="0.2">
      <c r="A278" s="4"/>
      <c r="B278" s="49"/>
      <c r="C278" s="3"/>
    </row>
    <row r="279" spans="1:3" x14ac:dyDescent="0.2">
      <c r="A279" s="4"/>
      <c r="B279" s="49"/>
      <c r="C279" s="3"/>
    </row>
    <row r="280" spans="1:3" x14ac:dyDescent="0.2">
      <c r="A280" s="4"/>
      <c r="B280" s="49"/>
      <c r="C280" s="3"/>
    </row>
    <row r="281" spans="1:3" x14ac:dyDescent="0.2">
      <c r="A281" s="4"/>
      <c r="B281" s="49"/>
      <c r="C281" s="3"/>
    </row>
    <row r="282" spans="1:3" x14ac:dyDescent="0.2">
      <c r="A282" s="4"/>
      <c r="B282" s="49"/>
      <c r="C282" s="3"/>
    </row>
    <row r="283" spans="1:3" x14ac:dyDescent="0.2">
      <c r="A283" s="4"/>
      <c r="B283" s="49"/>
      <c r="C283" s="3"/>
    </row>
    <row r="284" spans="1:3" x14ac:dyDescent="0.2">
      <c r="A284" s="4"/>
      <c r="B284" s="49"/>
      <c r="C284" s="3"/>
    </row>
    <row r="285" spans="1:3" x14ac:dyDescent="0.2">
      <c r="A285" s="4"/>
      <c r="B285" s="49"/>
      <c r="C285" s="3"/>
    </row>
    <row r="286" spans="1:3" x14ac:dyDescent="0.2">
      <c r="A286" s="4"/>
      <c r="B286" s="49"/>
      <c r="C286" s="3"/>
    </row>
    <row r="287" spans="1:3" x14ac:dyDescent="0.2">
      <c r="A287" s="4"/>
      <c r="B287" s="49"/>
      <c r="C287" s="3"/>
    </row>
    <row r="288" spans="1:3" x14ac:dyDescent="0.2">
      <c r="A288" s="4"/>
      <c r="B288" s="49"/>
      <c r="C288" s="3"/>
    </row>
    <row r="289" spans="1:3" x14ac:dyDescent="0.2">
      <c r="A289" s="4"/>
      <c r="B289" s="49"/>
      <c r="C289" s="3"/>
    </row>
    <row r="290" spans="1:3" x14ac:dyDescent="0.2">
      <c r="A290" s="4"/>
      <c r="B290" s="49"/>
      <c r="C290" s="3"/>
    </row>
    <row r="291" spans="1:3" x14ac:dyDescent="0.2">
      <c r="A291" s="4"/>
      <c r="B291" s="49"/>
      <c r="C291" s="3"/>
    </row>
    <row r="292" spans="1:3" x14ac:dyDescent="0.2">
      <c r="A292" s="4"/>
      <c r="B292" s="49"/>
      <c r="C292" s="3"/>
    </row>
    <row r="293" spans="1:3" x14ac:dyDescent="0.2">
      <c r="A293" s="4"/>
      <c r="B293" s="49"/>
      <c r="C293" s="3"/>
    </row>
    <row r="294" spans="1:3" x14ac:dyDescent="0.2">
      <c r="A294" s="4"/>
      <c r="B294" s="49"/>
      <c r="C294" s="3"/>
    </row>
    <row r="295" spans="1:3" x14ac:dyDescent="0.2">
      <c r="A295" s="4"/>
      <c r="B295" s="49"/>
      <c r="C295" s="3"/>
    </row>
    <row r="296" spans="1:3" x14ac:dyDescent="0.2">
      <c r="A296" s="4"/>
      <c r="B296" s="49"/>
      <c r="C296" s="3"/>
    </row>
    <row r="297" spans="1:3" x14ac:dyDescent="0.2">
      <c r="A297" s="4"/>
      <c r="B297" s="49"/>
      <c r="C297" s="3"/>
    </row>
    <row r="298" spans="1:3" x14ac:dyDescent="0.2">
      <c r="A298" s="4"/>
      <c r="B298" s="49"/>
      <c r="C298" s="3"/>
    </row>
    <row r="299" spans="1:3" x14ac:dyDescent="0.2">
      <c r="A299" s="4"/>
      <c r="B299" s="49"/>
      <c r="C299" s="3"/>
    </row>
    <row r="300" spans="1:3" x14ac:dyDescent="0.2">
      <c r="A300" s="4"/>
      <c r="B300" s="49"/>
      <c r="C300" s="3"/>
    </row>
    <row r="301" spans="1:3" x14ac:dyDescent="0.2">
      <c r="A301" s="4"/>
      <c r="B301" s="49"/>
      <c r="C301" s="3"/>
    </row>
    <row r="302" spans="1:3" x14ac:dyDescent="0.2">
      <c r="A302" s="4"/>
      <c r="B302" s="49"/>
      <c r="C302" s="3"/>
    </row>
    <row r="303" spans="1:3" x14ac:dyDescent="0.2">
      <c r="A303" s="4"/>
      <c r="B303" s="49"/>
      <c r="C303" s="3"/>
    </row>
    <row r="304" spans="1:3" x14ac:dyDescent="0.2">
      <c r="A304" s="4"/>
      <c r="B304" s="49"/>
      <c r="C304" s="3"/>
    </row>
    <row r="305" spans="1:3" x14ac:dyDescent="0.2">
      <c r="A305" s="4"/>
      <c r="B305" s="49"/>
      <c r="C305" s="3"/>
    </row>
    <row r="306" spans="1:3" x14ac:dyDescent="0.2">
      <c r="A306" s="4"/>
      <c r="B306" s="49"/>
      <c r="C306" s="3"/>
    </row>
    <row r="307" spans="1:3" x14ac:dyDescent="0.2">
      <c r="A307" s="4"/>
      <c r="B307" s="49"/>
      <c r="C307" s="3"/>
    </row>
    <row r="308" spans="1:3" x14ac:dyDescent="0.2">
      <c r="A308" s="4"/>
      <c r="B308" s="49"/>
      <c r="C308" s="3"/>
    </row>
    <row r="309" spans="1:3" x14ac:dyDescent="0.2">
      <c r="A309" s="4"/>
      <c r="B309" s="49"/>
      <c r="C309" s="3"/>
    </row>
    <row r="310" spans="1:3" x14ac:dyDescent="0.2">
      <c r="A310" s="4"/>
      <c r="B310" s="49"/>
      <c r="C310" s="3"/>
    </row>
    <row r="311" spans="1:3" x14ac:dyDescent="0.2">
      <c r="A311" s="4"/>
      <c r="B311" s="49"/>
      <c r="C311" s="3"/>
    </row>
    <row r="312" spans="1:3" x14ac:dyDescent="0.2">
      <c r="A312" s="4"/>
      <c r="B312" s="49"/>
      <c r="C312" s="3"/>
    </row>
    <row r="313" spans="1:3" x14ac:dyDescent="0.2">
      <c r="A313" s="4"/>
      <c r="B313" s="49"/>
      <c r="C313" s="3"/>
    </row>
    <row r="314" spans="1:3" x14ac:dyDescent="0.2">
      <c r="A314" s="4"/>
      <c r="B314" s="49"/>
      <c r="C314" s="3"/>
    </row>
    <row r="315" spans="1:3" x14ac:dyDescent="0.2">
      <c r="A315" s="4"/>
      <c r="B315" s="49"/>
      <c r="C315" s="3"/>
    </row>
    <row r="316" spans="1:3" x14ac:dyDescent="0.2">
      <c r="A316" s="4"/>
      <c r="B316" s="49"/>
      <c r="C316" s="3"/>
    </row>
    <row r="317" spans="1:3" x14ac:dyDescent="0.2">
      <c r="A317" s="4"/>
      <c r="B317" s="49"/>
      <c r="C317" s="3"/>
    </row>
    <row r="318" spans="1:3" x14ac:dyDescent="0.2">
      <c r="A318" s="4"/>
      <c r="B318" s="49"/>
      <c r="C318" s="3"/>
    </row>
    <row r="319" spans="1:3" x14ac:dyDescent="0.2">
      <c r="A319" s="4"/>
      <c r="B319" s="49"/>
      <c r="C319" s="3"/>
    </row>
    <row r="320" spans="1:3" x14ac:dyDescent="0.2">
      <c r="A320" s="4"/>
      <c r="B320" s="49"/>
      <c r="C320" s="3"/>
    </row>
    <row r="321" spans="1:3" x14ac:dyDescent="0.2">
      <c r="A321" s="4"/>
      <c r="B321" s="49"/>
      <c r="C321" s="3"/>
    </row>
    <row r="322" spans="1:3" x14ac:dyDescent="0.2">
      <c r="A322" s="4"/>
      <c r="B322" s="49"/>
      <c r="C322" s="3"/>
    </row>
    <row r="323" spans="1:3" x14ac:dyDescent="0.2">
      <c r="A323" s="4"/>
      <c r="B323" s="49"/>
      <c r="C323" s="3"/>
    </row>
    <row r="324" spans="1:3" x14ac:dyDescent="0.2">
      <c r="A324" s="4"/>
      <c r="B324" s="49"/>
      <c r="C324" s="3"/>
    </row>
    <row r="325" spans="1:3" x14ac:dyDescent="0.2">
      <c r="A325" s="4"/>
      <c r="B325" s="49"/>
      <c r="C325" s="3"/>
    </row>
    <row r="326" spans="1:3" x14ac:dyDescent="0.2">
      <c r="A326" s="4"/>
      <c r="B326" s="49"/>
      <c r="C326" s="3"/>
    </row>
    <row r="327" spans="1:3" x14ac:dyDescent="0.2">
      <c r="A327" s="4"/>
      <c r="B327" s="49"/>
      <c r="C327" s="3"/>
    </row>
    <row r="328" spans="1:3" x14ac:dyDescent="0.2">
      <c r="A328" s="4"/>
      <c r="B328" s="49"/>
      <c r="C328" s="3"/>
    </row>
    <row r="329" spans="1:3" x14ac:dyDescent="0.2">
      <c r="A329" s="4"/>
      <c r="B329" s="49"/>
      <c r="C329" s="3"/>
    </row>
    <row r="330" spans="1:3" x14ac:dyDescent="0.2">
      <c r="A330" s="4"/>
      <c r="B330" s="49"/>
      <c r="C330" s="3"/>
    </row>
    <row r="331" spans="1:3" x14ac:dyDescent="0.2">
      <c r="A331" s="4"/>
      <c r="B331" s="49"/>
      <c r="C331" s="3"/>
    </row>
    <row r="332" spans="1:3" x14ac:dyDescent="0.2">
      <c r="A332" s="4"/>
      <c r="B332" s="49"/>
      <c r="C332" s="3"/>
    </row>
    <row r="333" spans="1:3" x14ac:dyDescent="0.2">
      <c r="A333" s="4"/>
      <c r="B333" s="49"/>
      <c r="C333" s="3"/>
    </row>
    <row r="334" spans="1:3" x14ac:dyDescent="0.2">
      <c r="C334" s="3"/>
    </row>
    <row r="335" spans="1:3" x14ac:dyDescent="0.2">
      <c r="C335" s="3"/>
    </row>
    <row r="336" spans="1:3" x14ac:dyDescent="0.2">
      <c r="C336" s="3"/>
    </row>
    <row r="337" spans="1:3" x14ac:dyDescent="0.2">
      <c r="C337" s="3"/>
    </row>
    <row r="338" spans="1:3" x14ac:dyDescent="0.2">
      <c r="A338" s="1"/>
      <c r="B338" s="46"/>
      <c r="C338" s="3"/>
    </row>
    <row r="339" spans="1:3" x14ac:dyDescent="0.2">
      <c r="A339" s="1"/>
      <c r="B339" s="46"/>
      <c r="C339" s="3"/>
    </row>
    <row r="340" spans="1:3" x14ac:dyDescent="0.2">
      <c r="A340" s="1"/>
      <c r="B340" s="46"/>
      <c r="C340" s="3"/>
    </row>
    <row r="341" spans="1:3" x14ac:dyDescent="0.2">
      <c r="A341" s="1"/>
      <c r="B341" s="46"/>
      <c r="C341" s="3"/>
    </row>
    <row r="342" spans="1:3" x14ac:dyDescent="0.2">
      <c r="A342" s="1"/>
      <c r="B342" s="46"/>
      <c r="C342" s="3"/>
    </row>
    <row r="343" spans="1:3" x14ac:dyDescent="0.2">
      <c r="A343" s="1"/>
      <c r="B343" s="46"/>
      <c r="C343" s="3"/>
    </row>
    <row r="344" spans="1:3" x14ac:dyDescent="0.2">
      <c r="A344" s="1"/>
      <c r="B344" s="46"/>
      <c r="C344" s="3"/>
    </row>
    <row r="345" spans="1:3" x14ac:dyDescent="0.2">
      <c r="A345" s="1"/>
      <c r="B345" s="46"/>
      <c r="C345" s="3"/>
    </row>
    <row r="346" spans="1:3" x14ac:dyDescent="0.2">
      <c r="A346" s="1"/>
      <c r="B346" s="46"/>
      <c r="C346" s="3"/>
    </row>
    <row r="347" spans="1:3" x14ac:dyDescent="0.2">
      <c r="A347" s="1"/>
      <c r="B347" s="46"/>
      <c r="C347" s="3"/>
    </row>
    <row r="348" spans="1:3" x14ac:dyDescent="0.2">
      <c r="A348" s="1"/>
      <c r="B348" s="46"/>
      <c r="C348" s="3"/>
    </row>
    <row r="349" spans="1:3" x14ac:dyDescent="0.2">
      <c r="A349" s="1"/>
      <c r="B349" s="46"/>
      <c r="C349" s="3"/>
    </row>
    <row r="350" spans="1:3" x14ac:dyDescent="0.2">
      <c r="A350" s="1"/>
      <c r="B350" s="46"/>
      <c r="C350" s="3"/>
    </row>
    <row r="351" spans="1:3" x14ac:dyDescent="0.2">
      <c r="A351" s="1"/>
      <c r="B351" s="46"/>
      <c r="C351" s="3"/>
    </row>
    <row r="352" spans="1:3" x14ac:dyDescent="0.2">
      <c r="A352" s="1"/>
      <c r="B352" s="46"/>
      <c r="C352" s="3"/>
    </row>
    <row r="353" spans="1:3" x14ac:dyDescent="0.2">
      <c r="A353" s="1"/>
      <c r="B353" s="46"/>
      <c r="C353" s="3"/>
    </row>
    <row r="354" spans="1:3" x14ac:dyDescent="0.2">
      <c r="A354" s="1"/>
      <c r="B354" s="46"/>
      <c r="C354" s="3"/>
    </row>
    <row r="355" spans="1:3" x14ac:dyDescent="0.2">
      <c r="A355" s="1"/>
      <c r="B355" s="46"/>
      <c r="C355" s="3"/>
    </row>
    <row r="356" spans="1:3" x14ac:dyDescent="0.2">
      <c r="A356" s="1"/>
      <c r="B356" s="46"/>
      <c r="C356" s="3"/>
    </row>
    <row r="357" spans="1:3" x14ac:dyDescent="0.2">
      <c r="A357" s="1"/>
      <c r="B357" s="46"/>
      <c r="C357" s="3"/>
    </row>
    <row r="358" spans="1:3" x14ac:dyDescent="0.2">
      <c r="A358" s="1"/>
      <c r="B358" s="46"/>
      <c r="C358" s="3"/>
    </row>
    <row r="359" spans="1:3" x14ac:dyDescent="0.2">
      <c r="A359" s="1"/>
      <c r="B359" s="46"/>
      <c r="C359" s="3"/>
    </row>
    <row r="360" spans="1:3" x14ac:dyDescent="0.2">
      <c r="A360" s="1"/>
      <c r="B360" s="46"/>
      <c r="C360" s="3"/>
    </row>
    <row r="361" spans="1:3" x14ac:dyDescent="0.2">
      <c r="A361" s="1"/>
      <c r="B361" s="46"/>
      <c r="C361" s="3"/>
    </row>
    <row r="362" spans="1:3" x14ac:dyDescent="0.2">
      <c r="A362" s="1"/>
      <c r="B362" s="46"/>
      <c r="C362" s="3"/>
    </row>
    <row r="363" spans="1:3" x14ac:dyDescent="0.2">
      <c r="A363" s="1"/>
      <c r="B363" s="46"/>
      <c r="C363" s="3"/>
    </row>
    <row r="364" spans="1:3" x14ac:dyDescent="0.2">
      <c r="A364" s="1"/>
      <c r="B364" s="46"/>
      <c r="C364" s="3"/>
    </row>
    <row r="365" spans="1:3" x14ac:dyDescent="0.2">
      <c r="A365" s="1"/>
      <c r="B365" s="46"/>
      <c r="C365" s="3"/>
    </row>
    <row r="366" spans="1:3" x14ac:dyDescent="0.2">
      <c r="A366" s="1"/>
      <c r="B366" s="46"/>
      <c r="C366" s="3"/>
    </row>
    <row r="367" spans="1:3" x14ac:dyDescent="0.2">
      <c r="A367" s="1"/>
      <c r="B367" s="46"/>
      <c r="C367" s="3"/>
    </row>
    <row r="368" spans="1:3" x14ac:dyDescent="0.2">
      <c r="A368" s="1"/>
      <c r="B368" s="46"/>
      <c r="C368" s="3"/>
    </row>
    <row r="369" spans="1:3" x14ac:dyDescent="0.2">
      <c r="A369" s="1"/>
      <c r="B369" s="46"/>
      <c r="C369" s="3"/>
    </row>
    <row r="370" spans="1:3" x14ac:dyDescent="0.2">
      <c r="A370" s="1"/>
      <c r="B370" s="46"/>
      <c r="C370" s="3"/>
    </row>
    <row r="371" spans="1:3" x14ac:dyDescent="0.2">
      <c r="A371" s="1"/>
      <c r="B371" s="46"/>
      <c r="C371" s="3"/>
    </row>
    <row r="372" spans="1:3" x14ac:dyDescent="0.2">
      <c r="A372" s="1"/>
      <c r="B372" s="46"/>
      <c r="C372" s="3"/>
    </row>
    <row r="373" spans="1:3" x14ac:dyDescent="0.2">
      <c r="A373" s="1"/>
      <c r="B373" s="46"/>
      <c r="C373" s="3"/>
    </row>
    <row r="374" spans="1:3" x14ac:dyDescent="0.2">
      <c r="A374" s="1"/>
      <c r="B374" s="46"/>
      <c r="C374" s="3"/>
    </row>
    <row r="375" spans="1:3" x14ac:dyDescent="0.2">
      <c r="A375" s="1"/>
      <c r="B375" s="46"/>
      <c r="C375" s="3"/>
    </row>
    <row r="376" spans="1:3" x14ac:dyDescent="0.2">
      <c r="A376" s="1"/>
      <c r="B376" s="46"/>
      <c r="C376" s="3"/>
    </row>
    <row r="377" spans="1:3" x14ac:dyDescent="0.2">
      <c r="A377" s="1"/>
      <c r="B377" s="46"/>
      <c r="C377" s="3"/>
    </row>
    <row r="378" spans="1:3" x14ac:dyDescent="0.2">
      <c r="A378" s="1"/>
      <c r="B378" s="46"/>
      <c r="C378" s="3"/>
    </row>
    <row r="379" spans="1:3" x14ac:dyDescent="0.2">
      <c r="A379" s="1"/>
      <c r="B379" s="46"/>
      <c r="C379" s="3"/>
    </row>
    <row r="380" spans="1:3" x14ac:dyDescent="0.2">
      <c r="A380" s="1"/>
      <c r="B380" s="46"/>
      <c r="C380" s="3"/>
    </row>
    <row r="381" spans="1:3" x14ac:dyDescent="0.2">
      <c r="A381" s="1"/>
      <c r="B381" s="46"/>
      <c r="C381" s="3"/>
    </row>
    <row r="382" spans="1:3" x14ac:dyDescent="0.2">
      <c r="A382" s="1"/>
      <c r="B382" s="46"/>
      <c r="C382" s="3"/>
    </row>
    <row r="383" spans="1:3" x14ac:dyDescent="0.2">
      <c r="A383" s="1"/>
      <c r="B383" s="46"/>
      <c r="C383" s="3"/>
    </row>
    <row r="384" spans="1:3" x14ac:dyDescent="0.2">
      <c r="A384" s="1"/>
      <c r="B384" s="46"/>
      <c r="C384" s="3"/>
    </row>
    <row r="385" spans="1:3" x14ac:dyDescent="0.2">
      <c r="A385" s="1"/>
      <c r="B385" s="46"/>
      <c r="C385" s="3"/>
    </row>
    <row r="386" spans="1:3" x14ac:dyDescent="0.2">
      <c r="A386" s="1"/>
      <c r="B386" s="46"/>
      <c r="C386" s="3"/>
    </row>
    <row r="387" spans="1:3" x14ac:dyDescent="0.2">
      <c r="A387" s="1"/>
      <c r="B387" s="46"/>
      <c r="C387" s="3"/>
    </row>
    <row r="388" spans="1:3" x14ac:dyDescent="0.2">
      <c r="A388" s="1"/>
      <c r="B388" s="46"/>
      <c r="C388" s="3"/>
    </row>
    <row r="389" spans="1:3" x14ac:dyDescent="0.2">
      <c r="A389" s="1"/>
      <c r="B389" s="46"/>
      <c r="C389" s="3"/>
    </row>
    <row r="390" spans="1:3" x14ac:dyDescent="0.2">
      <c r="A390" s="1"/>
      <c r="B390" s="46"/>
      <c r="C390" s="3"/>
    </row>
    <row r="391" spans="1:3" x14ac:dyDescent="0.2">
      <c r="A391" s="1"/>
      <c r="B391" s="46"/>
      <c r="C391" s="3"/>
    </row>
    <row r="392" spans="1:3" x14ac:dyDescent="0.2">
      <c r="A392" s="1"/>
      <c r="B392" s="46"/>
      <c r="C392" s="3"/>
    </row>
    <row r="393" spans="1:3" x14ac:dyDescent="0.2">
      <c r="A393" s="1"/>
      <c r="B393" s="46"/>
      <c r="C393" s="3"/>
    </row>
    <row r="394" spans="1:3" x14ac:dyDescent="0.2">
      <c r="A394" s="1"/>
      <c r="B394" s="46"/>
      <c r="C394" s="3"/>
    </row>
    <row r="395" spans="1:3" x14ac:dyDescent="0.2">
      <c r="A395" s="1"/>
      <c r="B395" s="46"/>
      <c r="C395" s="3"/>
    </row>
    <row r="396" spans="1:3" x14ac:dyDescent="0.2">
      <c r="A396" s="1"/>
      <c r="B396" s="46"/>
      <c r="C396" s="3"/>
    </row>
    <row r="397" spans="1:3" x14ac:dyDescent="0.2">
      <c r="A397" s="1"/>
      <c r="B397" s="46"/>
      <c r="C397" s="3"/>
    </row>
    <row r="398" spans="1:3" x14ac:dyDescent="0.2">
      <c r="A398" s="1"/>
      <c r="B398" s="46"/>
      <c r="C398" s="3"/>
    </row>
    <row r="399" spans="1:3" x14ac:dyDescent="0.2">
      <c r="A399" s="1"/>
      <c r="B399" s="46"/>
      <c r="C399" s="3"/>
    </row>
    <row r="400" spans="1:3" x14ac:dyDescent="0.2">
      <c r="A400" s="1"/>
      <c r="B400" s="46"/>
      <c r="C400" s="3"/>
    </row>
    <row r="401" spans="1:3" x14ac:dyDescent="0.2">
      <c r="A401" s="1"/>
      <c r="B401" s="46"/>
      <c r="C401" s="3"/>
    </row>
    <row r="402" spans="1:3" x14ac:dyDescent="0.2">
      <c r="A402" s="1"/>
      <c r="B402" s="46"/>
      <c r="C402" s="3"/>
    </row>
    <row r="403" spans="1:3" x14ac:dyDescent="0.2">
      <c r="A403" s="1"/>
      <c r="B403" s="46"/>
      <c r="C403" s="3"/>
    </row>
    <row r="404" spans="1:3" x14ac:dyDescent="0.2">
      <c r="A404" s="1"/>
      <c r="B404" s="46"/>
      <c r="C404" s="3"/>
    </row>
    <row r="405" spans="1:3" x14ac:dyDescent="0.2">
      <c r="A405" s="1"/>
      <c r="B405" s="46"/>
      <c r="C405" s="3"/>
    </row>
    <row r="406" spans="1:3" x14ac:dyDescent="0.2">
      <c r="A406" s="1"/>
      <c r="B406" s="46"/>
      <c r="C406" s="3"/>
    </row>
    <row r="407" spans="1:3" x14ac:dyDescent="0.2">
      <c r="A407" s="1"/>
      <c r="B407" s="46"/>
      <c r="C407" s="3"/>
    </row>
    <row r="408" spans="1:3" x14ac:dyDescent="0.2">
      <c r="A408" s="1"/>
      <c r="B408" s="46"/>
      <c r="C408" s="3"/>
    </row>
    <row r="409" spans="1:3" x14ac:dyDescent="0.2">
      <c r="A409" s="1"/>
      <c r="B409" s="46"/>
      <c r="C409" s="3"/>
    </row>
    <row r="410" spans="1:3" x14ac:dyDescent="0.2">
      <c r="A410" s="1"/>
      <c r="B410" s="46"/>
      <c r="C410" s="3"/>
    </row>
    <row r="411" spans="1:3" x14ac:dyDescent="0.2">
      <c r="A411" s="1"/>
      <c r="B411" s="46"/>
      <c r="C411" s="3"/>
    </row>
    <row r="412" spans="1:3" x14ac:dyDescent="0.2">
      <c r="A412" s="1"/>
      <c r="B412" s="46"/>
      <c r="C412" s="3"/>
    </row>
    <row r="413" spans="1:3" x14ac:dyDescent="0.2">
      <c r="A413" s="1"/>
      <c r="B413" s="46"/>
      <c r="C413" s="3"/>
    </row>
    <row r="414" spans="1:3" x14ac:dyDescent="0.2">
      <c r="A414" s="1"/>
      <c r="B414" s="46"/>
      <c r="C414" s="3"/>
    </row>
    <row r="415" spans="1:3" x14ac:dyDescent="0.2">
      <c r="A415" s="1"/>
      <c r="B415" s="46"/>
      <c r="C415" s="3"/>
    </row>
    <row r="416" spans="1:3" x14ac:dyDescent="0.2">
      <c r="A416" s="1"/>
      <c r="B416" s="46"/>
      <c r="C416" s="3"/>
    </row>
    <row r="417" spans="1:3" x14ac:dyDescent="0.2">
      <c r="A417" s="1"/>
      <c r="B417" s="46"/>
      <c r="C417" s="3"/>
    </row>
    <row r="418" spans="1:3" x14ac:dyDescent="0.2">
      <c r="A418" s="1"/>
      <c r="B418" s="46"/>
      <c r="C418" s="3"/>
    </row>
    <row r="419" spans="1:3" x14ac:dyDescent="0.2">
      <c r="A419" s="1"/>
      <c r="B419" s="46"/>
      <c r="C419" s="3"/>
    </row>
    <row r="420" spans="1:3" x14ac:dyDescent="0.2">
      <c r="A420" s="1"/>
      <c r="B420" s="46"/>
      <c r="C420" s="3"/>
    </row>
    <row r="421" spans="1:3" x14ac:dyDescent="0.2">
      <c r="A421" s="1"/>
      <c r="B421" s="46"/>
      <c r="C421" s="3"/>
    </row>
    <row r="422" spans="1:3" x14ac:dyDescent="0.2">
      <c r="A422" s="1"/>
      <c r="B422" s="46"/>
      <c r="C422" s="3"/>
    </row>
    <row r="423" spans="1:3" x14ac:dyDescent="0.2">
      <c r="A423" s="1"/>
      <c r="B423" s="46"/>
      <c r="C423" s="3"/>
    </row>
    <row r="424" spans="1:3" x14ac:dyDescent="0.2">
      <c r="A424" s="1"/>
      <c r="B424" s="46"/>
      <c r="C424" s="3"/>
    </row>
    <row r="425" spans="1:3" x14ac:dyDescent="0.2">
      <c r="A425" s="1"/>
      <c r="B425" s="46"/>
      <c r="C425" s="3"/>
    </row>
    <row r="426" spans="1:3" x14ac:dyDescent="0.2">
      <c r="A426" s="1"/>
      <c r="B426" s="46"/>
      <c r="C426" s="3"/>
    </row>
    <row r="427" spans="1:3" x14ac:dyDescent="0.2">
      <c r="A427" s="1"/>
      <c r="B427" s="46"/>
      <c r="C427" s="3"/>
    </row>
    <row r="428" spans="1:3" x14ac:dyDescent="0.2">
      <c r="A428" s="1"/>
      <c r="B428" s="46"/>
      <c r="C428" s="3"/>
    </row>
    <row r="429" spans="1:3" x14ac:dyDescent="0.2">
      <c r="A429" s="1"/>
      <c r="B429" s="46"/>
      <c r="C429" s="3"/>
    </row>
    <row r="430" spans="1:3" x14ac:dyDescent="0.2">
      <c r="A430" s="1"/>
      <c r="B430" s="46"/>
      <c r="C430" s="3"/>
    </row>
    <row r="431" spans="1:3" x14ac:dyDescent="0.2">
      <c r="A431" s="1"/>
      <c r="B431" s="46"/>
      <c r="C431" s="3"/>
    </row>
    <row r="432" spans="1:3" x14ac:dyDescent="0.2">
      <c r="A432" s="1"/>
      <c r="B432" s="46"/>
      <c r="C432" s="3"/>
    </row>
    <row r="433" spans="1:3" x14ac:dyDescent="0.2">
      <c r="A433" s="1"/>
      <c r="B433" s="46"/>
      <c r="C433" s="3"/>
    </row>
    <row r="434" spans="1:3" x14ac:dyDescent="0.2">
      <c r="A434" s="1"/>
      <c r="B434" s="46"/>
      <c r="C434" s="3"/>
    </row>
    <row r="435" spans="1:3" x14ac:dyDescent="0.2">
      <c r="A435" s="1"/>
      <c r="B435" s="46"/>
      <c r="C435" s="3"/>
    </row>
    <row r="436" spans="1:3" x14ac:dyDescent="0.2">
      <c r="A436" s="1"/>
      <c r="B436" s="46"/>
      <c r="C436" s="3"/>
    </row>
    <row r="437" spans="1:3" x14ac:dyDescent="0.2">
      <c r="A437" s="1"/>
      <c r="B437" s="46"/>
      <c r="C437" s="3"/>
    </row>
    <row r="438" spans="1:3" x14ac:dyDescent="0.2">
      <c r="A438" s="1"/>
      <c r="B438" s="46"/>
      <c r="C438" s="3"/>
    </row>
    <row r="439" spans="1:3" x14ac:dyDescent="0.2">
      <c r="A439" s="1"/>
      <c r="B439" s="46"/>
      <c r="C439" s="3"/>
    </row>
    <row r="440" spans="1:3" x14ac:dyDescent="0.2">
      <c r="A440" s="1"/>
      <c r="B440" s="46"/>
      <c r="C440" s="3"/>
    </row>
    <row r="441" spans="1:3" x14ac:dyDescent="0.2">
      <c r="A441" s="1"/>
      <c r="B441" s="46"/>
      <c r="C441" s="3"/>
    </row>
    <row r="442" spans="1:3" x14ac:dyDescent="0.2">
      <c r="A442" s="1"/>
      <c r="B442" s="46"/>
      <c r="C442" s="3"/>
    </row>
    <row r="443" spans="1:3" x14ac:dyDescent="0.2">
      <c r="A443" s="1"/>
      <c r="B443" s="46"/>
      <c r="C443" s="3"/>
    </row>
    <row r="444" spans="1:3" x14ac:dyDescent="0.2">
      <c r="A444" s="1"/>
      <c r="B444" s="46"/>
      <c r="C444" s="3"/>
    </row>
    <row r="445" spans="1:3" x14ac:dyDescent="0.2">
      <c r="A445" s="1"/>
      <c r="B445" s="46"/>
      <c r="C445" s="3"/>
    </row>
    <row r="446" spans="1:3" x14ac:dyDescent="0.2">
      <c r="A446" s="1"/>
      <c r="B446" s="46"/>
      <c r="C446" s="3"/>
    </row>
    <row r="447" spans="1:3" x14ac:dyDescent="0.2">
      <c r="A447" s="1"/>
      <c r="B447" s="46"/>
      <c r="C447" s="3"/>
    </row>
    <row r="448" spans="1:3" x14ac:dyDescent="0.2">
      <c r="A448" s="1"/>
      <c r="B448" s="46"/>
      <c r="C448" s="3"/>
    </row>
    <row r="449" spans="1:3" x14ac:dyDescent="0.2">
      <c r="A449" s="1"/>
      <c r="B449" s="46"/>
      <c r="C449" s="3"/>
    </row>
    <row r="450" spans="1:3" x14ac:dyDescent="0.2">
      <c r="A450" s="1"/>
      <c r="B450" s="46"/>
      <c r="C450" s="3"/>
    </row>
    <row r="451" spans="1:3" x14ac:dyDescent="0.2">
      <c r="A451" s="1"/>
      <c r="B451" s="46"/>
      <c r="C451" s="3"/>
    </row>
    <row r="452" spans="1:3" x14ac:dyDescent="0.2">
      <c r="A452" s="1"/>
      <c r="B452" s="46"/>
      <c r="C452" s="3"/>
    </row>
    <row r="453" spans="1:3" x14ac:dyDescent="0.2">
      <c r="A453" s="1"/>
      <c r="B453" s="46"/>
      <c r="C453" s="3"/>
    </row>
    <row r="454" spans="1:3" x14ac:dyDescent="0.2">
      <c r="A454" s="1"/>
      <c r="B454" s="46"/>
      <c r="C454" s="3"/>
    </row>
    <row r="455" spans="1:3" x14ac:dyDescent="0.2">
      <c r="A455" s="1"/>
      <c r="B455" s="46"/>
      <c r="C455" s="3"/>
    </row>
    <row r="456" spans="1:3" x14ac:dyDescent="0.2">
      <c r="A456" s="1"/>
      <c r="B456" s="46"/>
      <c r="C456" s="3"/>
    </row>
    <row r="457" spans="1:3" x14ac:dyDescent="0.2">
      <c r="A457" s="1"/>
      <c r="B457" s="46"/>
      <c r="C457" s="3"/>
    </row>
    <row r="458" spans="1:3" x14ac:dyDescent="0.2">
      <c r="A458" s="1"/>
      <c r="B458" s="46"/>
      <c r="C458" s="3"/>
    </row>
    <row r="459" spans="1:3" x14ac:dyDescent="0.2">
      <c r="A459" s="1"/>
      <c r="B459" s="46"/>
      <c r="C459" s="3"/>
    </row>
    <row r="460" spans="1:3" x14ac:dyDescent="0.2">
      <c r="A460" s="1"/>
      <c r="B460" s="46"/>
      <c r="C460" s="3"/>
    </row>
    <row r="461" spans="1:3" x14ac:dyDescent="0.2">
      <c r="A461" s="1"/>
      <c r="B461" s="46"/>
      <c r="C461" s="3"/>
    </row>
    <row r="462" spans="1:3" x14ac:dyDescent="0.2">
      <c r="A462" s="1"/>
      <c r="B462" s="46"/>
      <c r="C462" s="3"/>
    </row>
    <row r="463" spans="1:3" x14ac:dyDescent="0.2">
      <c r="A463" s="1"/>
      <c r="B463" s="46"/>
      <c r="C463" s="3"/>
    </row>
    <row r="464" spans="1:3" x14ac:dyDescent="0.2">
      <c r="A464" s="1"/>
      <c r="B464" s="46"/>
      <c r="C464" s="3"/>
    </row>
    <row r="465" spans="1:3" x14ac:dyDescent="0.2">
      <c r="A465" s="1"/>
      <c r="B465" s="46"/>
      <c r="C465" s="3"/>
    </row>
    <row r="466" spans="1:3" x14ac:dyDescent="0.2">
      <c r="A466" s="1"/>
      <c r="B466" s="46"/>
      <c r="C466" s="3"/>
    </row>
    <row r="467" spans="1:3" x14ac:dyDescent="0.2">
      <c r="A467" s="1"/>
      <c r="B467" s="46"/>
      <c r="C467" s="3"/>
    </row>
    <row r="468" spans="1:3" x14ac:dyDescent="0.2">
      <c r="A468" s="1"/>
      <c r="B468" s="46"/>
      <c r="C468" s="3"/>
    </row>
    <row r="469" spans="1:3" x14ac:dyDescent="0.2">
      <c r="A469" s="1"/>
      <c r="B469" s="46"/>
      <c r="C469" s="3"/>
    </row>
    <row r="470" spans="1:3" x14ac:dyDescent="0.2">
      <c r="A470" s="1"/>
      <c r="B470" s="46"/>
      <c r="C470" s="3"/>
    </row>
    <row r="471" spans="1:3" x14ac:dyDescent="0.2">
      <c r="A471" s="1"/>
      <c r="B471" s="46"/>
      <c r="C471" s="3"/>
    </row>
    <row r="472" spans="1:3" x14ac:dyDescent="0.2">
      <c r="A472" s="1"/>
      <c r="B472" s="46"/>
      <c r="C472" s="3"/>
    </row>
    <row r="473" spans="1:3" x14ac:dyDescent="0.2">
      <c r="A473" s="1"/>
      <c r="B473" s="46"/>
      <c r="C473" s="3"/>
    </row>
    <row r="474" spans="1:3" x14ac:dyDescent="0.2">
      <c r="A474" s="1"/>
      <c r="B474" s="46"/>
      <c r="C474" s="3"/>
    </row>
    <row r="475" spans="1:3" x14ac:dyDescent="0.2">
      <c r="A475" s="1"/>
      <c r="B475" s="46"/>
      <c r="C475" s="3"/>
    </row>
    <row r="476" spans="1:3" x14ac:dyDescent="0.2">
      <c r="A476" s="1"/>
      <c r="B476" s="46"/>
      <c r="C476" s="3"/>
    </row>
    <row r="477" spans="1:3" x14ac:dyDescent="0.2">
      <c r="A477" s="1"/>
      <c r="B477" s="46"/>
      <c r="C477" s="3"/>
    </row>
    <row r="478" spans="1:3" x14ac:dyDescent="0.2">
      <c r="A478" s="1"/>
      <c r="B478" s="46"/>
      <c r="C478" s="3"/>
    </row>
    <row r="479" spans="1:3" x14ac:dyDescent="0.2">
      <c r="A479" s="1"/>
      <c r="B479" s="46"/>
      <c r="C479" s="3"/>
    </row>
    <row r="480" spans="1:3" x14ac:dyDescent="0.2">
      <c r="A480" s="1"/>
      <c r="B480" s="46"/>
      <c r="C480" s="3"/>
    </row>
    <row r="481" spans="1:3" x14ac:dyDescent="0.2">
      <c r="A481" s="1"/>
      <c r="B481" s="46"/>
      <c r="C481" s="3"/>
    </row>
    <row r="482" spans="1:3" x14ac:dyDescent="0.2">
      <c r="A482" s="1"/>
      <c r="B482" s="46"/>
      <c r="C482" s="3"/>
    </row>
    <row r="483" spans="1:3" x14ac:dyDescent="0.2">
      <c r="A483" s="1"/>
      <c r="B483" s="46"/>
      <c r="C483" s="3"/>
    </row>
    <row r="484" spans="1:3" x14ac:dyDescent="0.2">
      <c r="A484" s="1"/>
      <c r="B484" s="46"/>
      <c r="C484" s="3"/>
    </row>
    <row r="485" spans="1:3" x14ac:dyDescent="0.2">
      <c r="A485" s="1"/>
      <c r="B485" s="46"/>
      <c r="C485" s="3"/>
    </row>
    <row r="486" spans="1:3" x14ac:dyDescent="0.2">
      <c r="A486" s="1"/>
      <c r="B486" s="46"/>
      <c r="C486" s="3"/>
    </row>
    <row r="487" spans="1:3" x14ac:dyDescent="0.2">
      <c r="A487" s="1"/>
      <c r="B487" s="46"/>
      <c r="C487" s="3"/>
    </row>
    <row r="488" spans="1:3" x14ac:dyDescent="0.2">
      <c r="A488" s="1"/>
      <c r="B488" s="46"/>
      <c r="C488" s="3"/>
    </row>
    <row r="489" spans="1:3" x14ac:dyDescent="0.2">
      <c r="A489" s="1"/>
      <c r="B489" s="46"/>
      <c r="C489" s="3"/>
    </row>
    <row r="490" spans="1:3" x14ac:dyDescent="0.2">
      <c r="A490" s="1"/>
      <c r="B490" s="46"/>
      <c r="C490" s="3"/>
    </row>
    <row r="491" spans="1:3" x14ac:dyDescent="0.2">
      <c r="A491" s="1"/>
      <c r="B491" s="46"/>
      <c r="C491" s="3"/>
    </row>
    <row r="492" spans="1:3" x14ac:dyDescent="0.2">
      <c r="A492" s="1"/>
      <c r="B492" s="46"/>
      <c r="C492" s="3"/>
    </row>
    <row r="493" spans="1:3" x14ac:dyDescent="0.2">
      <c r="A493" s="1"/>
      <c r="B493" s="46"/>
      <c r="C493" s="3"/>
    </row>
    <row r="494" spans="1:3" x14ac:dyDescent="0.2">
      <c r="A494" s="1"/>
      <c r="B494" s="46"/>
      <c r="C494" s="3"/>
    </row>
    <row r="495" spans="1:3" x14ac:dyDescent="0.2">
      <c r="A495" s="1"/>
      <c r="B495" s="46"/>
      <c r="C495" s="3"/>
    </row>
    <row r="496" spans="1:3" x14ac:dyDescent="0.2">
      <c r="A496" s="1"/>
      <c r="B496" s="46"/>
      <c r="C496" s="3"/>
    </row>
    <row r="497" spans="1:3" x14ac:dyDescent="0.2">
      <c r="A497" s="1"/>
      <c r="B497" s="46"/>
      <c r="C497" s="3"/>
    </row>
    <row r="498" spans="1:3" x14ac:dyDescent="0.2">
      <c r="A498" s="1"/>
      <c r="B498" s="46"/>
      <c r="C498" s="3"/>
    </row>
    <row r="499" spans="1:3" x14ac:dyDescent="0.2">
      <c r="A499" s="1"/>
      <c r="B499" s="46"/>
      <c r="C499" s="3"/>
    </row>
    <row r="500" spans="1:3" x14ac:dyDescent="0.2">
      <c r="A500" s="1"/>
      <c r="B500" s="46"/>
      <c r="C500" s="3"/>
    </row>
    <row r="501" spans="1:3" x14ac:dyDescent="0.2">
      <c r="A501" s="1"/>
      <c r="B501" s="46"/>
      <c r="C501" s="3"/>
    </row>
    <row r="502" spans="1:3" x14ac:dyDescent="0.2">
      <c r="A502" s="1"/>
      <c r="B502" s="46"/>
      <c r="C502" s="3"/>
    </row>
    <row r="503" spans="1:3" x14ac:dyDescent="0.2">
      <c r="A503" s="1"/>
      <c r="B503" s="46"/>
      <c r="C503" s="3"/>
    </row>
    <row r="504" spans="1:3" x14ac:dyDescent="0.2">
      <c r="A504" s="1"/>
      <c r="B504" s="46"/>
      <c r="C504" s="3"/>
    </row>
    <row r="505" spans="1:3" x14ac:dyDescent="0.2">
      <c r="A505" s="1"/>
      <c r="B505" s="46"/>
      <c r="C505" s="3"/>
    </row>
    <row r="506" spans="1:3" x14ac:dyDescent="0.2">
      <c r="A506" s="1"/>
      <c r="B506" s="46"/>
      <c r="C506" s="3"/>
    </row>
    <row r="507" spans="1:3" x14ac:dyDescent="0.2">
      <c r="A507" s="1"/>
      <c r="B507" s="46"/>
      <c r="C507" s="3"/>
    </row>
    <row r="508" spans="1:3" x14ac:dyDescent="0.2">
      <c r="A508" s="1"/>
      <c r="B508" s="46"/>
      <c r="C508" s="3"/>
    </row>
    <row r="509" spans="1:3" x14ac:dyDescent="0.2">
      <c r="A509" s="1"/>
      <c r="B509" s="46"/>
      <c r="C509" s="3"/>
    </row>
    <row r="510" spans="1:3" x14ac:dyDescent="0.2">
      <c r="A510" s="1"/>
      <c r="B510" s="46"/>
      <c r="C510" s="3"/>
    </row>
    <row r="511" spans="1:3" x14ac:dyDescent="0.2">
      <c r="A511" s="1"/>
      <c r="B511" s="46"/>
      <c r="C511" s="3"/>
    </row>
    <row r="512" spans="1:3" x14ac:dyDescent="0.2">
      <c r="A512" s="1"/>
      <c r="B512" s="46"/>
      <c r="C512" s="3"/>
    </row>
    <row r="513" spans="1:3" x14ac:dyDescent="0.2">
      <c r="A513" s="1"/>
      <c r="B513" s="46"/>
      <c r="C513" s="3"/>
    </row>
    <row r="514" spans="1:3" x14ac:dyDescent="0.2">
      <c r="A514" s="1"/>
      <c r="B514" s="46"/>
      <c r="C514" s="3"/>
    </row>
    <row r="515" spans="1:3" x14ac:dyDescent="0.2">
      <c r="A515" s="1"/>
      <c r="B515" s="46"/>
      <c r="C515" s="3"/>
    </row>
    <row r="516" spans="1:3" x14ac:dyDescent="0.2">
      <c r="A516" s="1"/>
      <c r="B516" s="46"/>
      <c r="C516" s="3"/>
    </row>
    <row r="517" spans="1:3" x14ac:dyDescent="0.2">
      <c r="A517" s="1"/>
      <c r="B517" s="46"/>
      <c r="C517" s="3"/>
    </row>
    <row r="518" spans="1:3" x14ac:dyDescent="0.2">
      <c r="A518" s="1"/>
      <c r="B518" s="46"/>
      <c r="C518" s="3"/>
    </row>
    <row r="519" spans="1:3" x14ac:dyDescent="0.2">
      <c r="A519" s="1"/>
      <c r="B519" s="46"/>
      <c r="C519" s="3"/>
    </row>
    <row r="520" spans="1:3" x14ac:dyDescent="0.2">
      <c r="A520" s="1"/>
      <c r="B520" s="46"/>
      <c r="C520" s="3"/>
    </row>
    <row r="521" spans="1:3" x14ac:dyDescent="0.2">
      <c r="A521" s="1"/>
      <c r="B521" s="46"/>
      <c r="C521" s="3"/>
    </row>
    <row r="522" spans="1:3" x14ac:dyDescent="0.2">
      <c r="A522" s="1"/>
      <c r="B522" s="46"/>
      <c r="C522" s="3"/>
    </row>
    <row r="523" spans="1:3" x14ac:dyDescent="0.2">
      <c r="A523" s="1"/>
      <c r="B523" s="46"/>
      <c r="C523" s="3"/>
    </row>
    <row r="524" spans="1:3" x14ac:dyDescent="0.2">
      <c r="A524" s="1"/>
      <c r="B524" s="46"/>
      <c r="C524" s="3"/>
    </row>
    <row r="525" spans="1:3" x14ac:dyDescent="0.2">
      <c r="A525" s="1"/>
      <c r="B525" s="46"/>
      <c r="C525" s="3"/>
    </row>
    <row r="526" spans="1:3" x14ac:dyDescent="0.2">
      <c r="A526" s="1"/>
      <c r="B526" s="46"/>
      <c r="C526" s="3"/>
    </row>
    <row r="527" spans="1:3" x14ac:dyDescent="0.2">
      <c r="A527" s="1"/>
      <c r="B527" s="46"/>
      <c r="C527" s="3"/>
    </row>
    <row r="528" spans="1:3" x14ac:dyDescent="0.2">
      <c r="A528" s="1"/>
      <c r="B528" s="46"/>
      <c r="C528" s="3"/>
    </row>
    <row r="529" spans="1:3" x14ac:dyDescent="0.2">
      <c r="A529" s="1"/>
      <c r="B529" s="46"/>
      <c r="C529" s="3"/>
    </row>
    <row r="530" spans="1:3" x14ac:dyDescent="0.2">
      <c r="A530" s="1"/>
      <c r="B530" s="46"/>
      <c r="C530" s="3"/>
    </row>
    <row r="531" spans="1:3" x14ac:dyDescent="0.2">
      <c r="A531" s="1"/>
      <c r="B531" s="46"/>
      <c r="C531" s="3"/>
    </row>
    <row r="532" spans="1:3" x14ac:dyDescent="0.2">
      <c r="A532" s="1"/>
      <c r="B532" s="46"/>
      <c r="C532" s="3"/>
    </row>
    <row r="533" spans="1:3" x14ac:dyDescent="0.2">
      <c r="A533" s="1"/>
      <c r="B533" s="46"/>
      <c r="C533" s="3"/>
    </row>
    <row r="534" spans="1:3" x14ac:dyDescent="0.2">
      <c r="A534" s="1"/>
      <c r="B534" s="46"/>
      <c r="C534" s="3"/>
    </row>
    <row r="535" spans="1:3" x14ac:dyDescent="0.2">
      <c r="A535" s="1"/>
      <c r="B535" s="46"/>
      <c r="C535" s="3"/>
    </row>
    <row r="536" spans="1:3" x14ac:dyDescent="0.2">
      <c r="A536" s="1"/>
      <c r="B536" s="46"/>
      <c r="C536" s="3"/>
    </row>
    <row r="537" spans="1:3" x14ac:dyDescent="0.2">
      <c r="A537" s="1"/>
      <c r="B537" s="46"/>
      <c r="C537" s="3"/>
    </row>
    <row r="538" spans="1:3" x14ac:dyDescent="0.2">
      <c r="A538" s="1"/>
      <c r="B538" s="46"/>
      <c r="C538" s="3"/>
    </row>
    <row r="539" spans="1:3" x14ac:dyDescent="0.2">
      <c r="A539" s="1"/>
      <c r="B539" s="46"/>
      <c r="C539" s="3"/>
    </row>
    <row r="540" spans="1:3" x14ac:dyDescent="0.2">
      <c r="A540" s="1"/>
      <c r="B540" s="46"/>
      <c r="C540" s="3"/>
    </row>
    <row r="541" spans="1:3" x14ac:dyDescent="0.2">
      <c r="A541" s="1"/>
      <c r="B541" s="46"/>
      <c r="C541" s="3"/>
    </row>
    <row r="542" spans="1:3" x14ac:dyDescent="0.2">
      <c r="A542" s="1"/>
      <c r="B542" s="46"/>
      <c r="C542" s="3"/>
    </row>
    <row r="543" spans="1:3" x14ac:dyDescent="0.2">
      <c r="A543" s="1"/>
      <c r="B543" s="46"/>
      <c r="C543" s="3"/>
    </row>
    <row r="544" spans="1:3" x14ac:dyDescent="0.2">
      <c r="A544" s="1"/>
      <c r="B544" s="46"/>
      <c r="C544" s="3"/>
    </row>
    <row r="545" spans="1:3" x14ac:dyDescent="0.2">
      <c r="A545" s="1"/>
      <c r="B545" s="46"/>
      <c r="C545" s="3"/>
    </row>
    <row r="546" spans="1:3" x14ac:dyDescent="0.2">
      <c r="A546" s="1"/>
      <c r="B546" s="46"/>
      <c r="C546" s="3"/>
    </row>
    <row r="547" spans="1:3" x14ac:dyDescent="0.2">
      <c r="A547" s="1"/>
      <c r="B547" s="46"/>
      <c r="C547" s="3"/>
    </row>
    <row r="548" spans="1:3" x14ac:dyDescent="0.2">
      <c r="A548" s="1"/>
      <c r="B548" s="46"/>
      <c r="C548" s="3"/>
    </row>
    <row r="549" spans="1:3" x14ac:dyDescent="0.2">
      <c r="A549" s="1"/>
      <c r="B549" s="46"/>
      <c r="C549" s="3"/>
    </row>
    <row r="550" spans="1:3" x14ac:dyDescent="0.2">
      <c r="A550" s="1"/>
      <c r="B550" s="46"/>
      <c r="C550" s="3"/>
    </row>
    <row r="551" spans="1:3" x14ac:dyDescent="0.2">
      <c r="A551" s="1"/>
      <c r="B551" s="46"/>
      <c r="C551" s="3"/>
    </row>
    <row r="552" spans="1:3" x14ac:dyDescent="0.2">
      <c r="A552" s="1"/>
      <c r="B552" s="46"/>
      <c r="C552" s="3"/>
    </row>
    <row r="553" spans="1:3" x14ac:dyDescent="0.2">
      <c r="A553" s="1"/>
      <c r="B553" s="46"/>
      <c r="C553" s="3"/>
    </row>
    <row r="554" spans="1:3" x14ac:dyDescent="0.2">
      <c r="A554" s="1"/>
      <c r="B554" s="46"/>
      <c r="C554" s="3"/>
    </row>
    <row r="555" spans="1:3" x14ac:dyDescent="0.2">
      <c r="A555" s="1"/>
      <c r="B555" s="46"/>
      <c r="C555" s="3"/>
    </row>
    <row r="556" spans="1:3" x14ac:dyDescent="0.2">
      <c r="A556" s="1"/>
      <c r="B556" s="46"/>
      <c r="C556" s="3"/>
    </row>
    <row r="557" spans="1:3" x14ac:dyDescent="0.2">
      <c r="A557" s="1"/>
      <c r="B557" s="46"/>
      <c r="C557" s="3"/>
    </row>
    <row r="558" spans="1:3" x14ac:dyDescent="0.2">
      <c r="A558" s="1"/>
      <c r="B558" s="46"/>
      <c r="C558" s="3"/>
    </row>
    <row r="559" spans="1:3" x14ac:dyDescent="0.2">
      <c r="A559" s="1"/>
      <c r="B559" s="46"/>
      <c r="C559" s="3"/>
    </row>
    <row r="560" spans="1:3" x14ac:dyDescent="0.2">
      <c r="A560" s="1"/>
      <c r="B560" s="46"/>
      <c r="C560" s="3"/>
    </row>
    <row r="561" spans="1:3" x14ac:dyDescent="0.2">
      <c r="A561" s="1"/>
      <c r="B561" s="46"/>
      <c r="C561" s="3"/>
    </row>
    <row r="562" spans="1:3" x14ac:dyDescent="0.2">
      <c r="A562" s="1"/>
      <c r="B562" s="46"/>
      <c r="C562" s="3"/>
    </row>
    <row r="563" spans="1:3" x14ac:dyDescent="0.2">
      <c r="A563" s="1"/>
      <c r="B563" s="46"/>
      <c r="C563" s="3"/>
    </row>
    <row r="564" spans="1:3" x14ac:dyDescent="0.2">
      <c r="A564" s="1"/>
      <c r="B564" s="46"/>
      <c r="C564" s="3"/>
    </row>
    <row r="565" spans="1:3" x14ac:dyDescent="0.2">
      <c r="A565" s="1"/>
      <c r="B565" s="46"/>
      <c r="C565" s="3"/>
    </row>
    <row r="566" spans="1:3" x14ac:dyDescent="0.2">
      <c r="A566" s="1"/>
      <c r="B566" s="46"/>
      <c r="C566" s="3"/>
    </row>
    <row r="567" spans="1:3" x14ac:dyDescent="0.2">
      <c r="A567" s="1"/>
      <c r="B567" s="46"/>
      <c r="C567" s="3"/>
    </row>
    <row r="568" spans="1:3" x14ac:dyDescent="0.2">
      <c r="A568" s="1"/>
      <c r="B568" s="46"/>
      <c r="C568" s="3"/>
    </row>
    <row r="569" spans="1:3" x14ac:dyDescent="0.2">
      <c r="A569" s="1"/>
      <c r="B569" s="46"/>
      <c r="C569" s="3"/>
    </row>
    <row r="570" spans="1:3" x14ac:dyDescent="0.2">
      <c r="A570" s="1"/>
      <c r="B570" s="46"/>
      <c r="C570" s="3"/>
    </row>
    <row r="571" spans="1:3" x14ac:dyDescent="0.2">
      <c r="A571" s="1"/>
      <c r="B571" s="46"/>
      <c r="C571" s="3"/>
    </row>
    <row r="572" spans="1:3" x14ac:dyDescent="0.2">
      <c r="A572" s="1"/>
      <c r="B572" s="46"/>
      <c r="C572" s="3"/>
    </row>
    <row r="573" spans="1:3" x14ac:dyDescent="0.2">
      <c r="A573" s="1"/>
      <c r="B573" s="46"/>
      <c r="C573" s="3"/>
    </row>
    <row r="574" spans="1:3" x14ac:dyDescent="0.2">
      <c r="A574" s="1"/>
      <c r="B574" s="46"/>
      <c r="C574" s="3"/>
    </row>
    <row r="575" spans="1:3" x14ac:dyDescent="0.2">
      <c r="A575" s="1"/>
      <c r="B575" s="46"/>
      <c r="C575" s="3"/>
    </row>
    <row r="576" spans="1:3" x14ac:dyDescent="0.2">
      <c r="A576" s="1"/>
      <c r="B576" s="46"/>
      <c r="C576" s="3"/>
    </row>
    <row r="577" spans="1:3" x14ac:dyDescent="0.2">
      <c r="A577" s="1"/>
      <c r="B577" s="46"/>
      <c r="C577" s="3"/>
    </row>
    <row r="578" spans="1:3" x14ac:dyDescent="0.2">
      <c r="A578" s="1"/>
      <c r="B578" s="46"/>
      <c r="C578" s="3"/>
    </row>
    <row r="579" spans="1:3" x14ac:dyDescent="0.2">
      <c r="A579" s="1"/>
      <c r="B579" s="46"/>
      <c r="C579" s="3"/>
    </row>
    <row r="580" spans="1:3" x14ac:dyDescent="0.2">
      <c r="A580" s="1"/>
      <c r="B580" s="46"/>
      <c r="C580" s="3"/>
    </row>
    <row r="581" spans="1:3" x14ac:dyDescent="0.2">
      <c r="A581" s="1"/>
      <c r="B581" s="46"/>
      <c r="C581" s="3"/>
    </row>
    <row r="582" spans="1:3" x14ac:dyDescent="0.2">
      <c r="A582" s="1"/>
      <c r="B582" s="46"/>
      <c r="C582" s="3"/>
    </row>
    <row r="583" spans="1:3" x14ac:dyDescent="0.2">
      <c r="A583" s="1"/>
      <c r="B583" s="46"/>
      <c r="C583" s="3"/>
    </row>
    <row r="584" spans="1:3" x14ac:dyDescent="0.2">
      <c r="A584" s="1"/>
      <c r="B584" s="46"/>
      <c r="C584" s="3"/>
    </row>
    <row r="585" spans="1:3" x14ac:dyDescent="0.2">
      <c r="A585" s="1"/>
      <c r="B585" s="46"/>
      <c r="C585" s="3"/>
    </row>
    <row r="586" spans="1:3" x14ac:dyDescent="0.2">
      <c r="A586" s="1"/>
      <c r="B586" s="46"/>
      <c r="C586" s="3"/>
    </row>
    <row r="587" spans="1:3" x14ac:dyDescent="0.2">
      <c r="A587" s="1"/>
      <c r="B587" s="46"/>
      <c r="C587" s="3"/>
    </row>
    <row r="588" spans="1:3" x14ac:dyDescent="0.2">
      <c r="A588" s="1"/>
      <c r="B588" s="46"/>
      <c r="C588" s="3"/>
    </row>
    <row r="589" spans="1:3" x14ac:dyDescent="0.2">
      <c r="A589" s="1"/>
      <c r="B589" s="46"/>
      <c r="C589" s="3"/>
    </row>
    <row r="590" spans="1:3" x14ac:dyDescent="0.2">
      <c r="A590" s="1"/>
      <c r="B590" s="46"/>
      <c r="C590" s="3"/>
    </row>
    <row r="591" spans="1:3" x14ac:dyDescent="0.2">
      <c r="A591" s="1"/>
      <c r="B591" s="46"/>
      <c r="C591" s="3"/>
    </row>
    <row r="592" spans="1:3" x14ac:dyDescent="0.2">
      <c r="A592" s="1"/>
      <c r="B592" s="46"/>
      <c r="C592" s="3"/>
    </row>
    <row r="593" spans="1:3" x14ac:dyDescent="0.2">
      <c r="A593" s="1"/>
      <c r="B593" s="46"/>
      <c r="C593" s="3"/>
    </row>
    <row r="594" spans="1:3" x14ac:dyDescent="0.2">
      <c r="A594" s="1"/>
      <c r="B594" s="46"/>
      <c r="C594" s="3"/>
    </row>
    <row r="595" spans="1:3" x14ac:dyDescent="0.2">
      <c r="A595" s="1"/>
      <c r="B595" s="46"/>
      <c r="C595" s="3"/>
    </row>
    <row r="596" spans="1:3" x14ac:dyDescent="0.2">
      <c r="A596" s="1"/>
      <c r="B596" s="46"/>
      <c r="C596" s="3"/>
    </row>
    <row r="597" spans="1:3" x14ac:dyDescent="0.2">
      <c r="A597" s="1"/>
      <c r="B597" s="46"/>
      <c r="C597" s="3"/>
    </row>
    <row r="598" spans="1:3" x14ac:dyDescent="0.2">
      <c r="A598" s="1"/>
      <c r="B598" s="46"/>
      <c r="C598" s="3"/>
    </row>
    <row r="599" spans="1:3" x14ac:dyDescent="0.2">
      <c r="A599" s="1"/>
      <c r="B599" s="46"/>
      <c r="C599" s="3"/>
    </row>
    <row r="600" spans="1:3" x14ac:dyDescent="0.2">
      <c r="A600" s="1"/>
      <c r="B600" s="46"/>
      <c r="C600" s="3"/>
    </row>
    <row r="601" spans="1:3" x14ac:dyDescent="0.2">
      <c r="A601" s="1"/>
      <c r="B601" s="46"/>
      <c r="C601" s="3"/>
    </row>
    <row r="602" spans="1:3" x14ac:dyDescent="0.2">
      <c r="A602" s="1"/>
      <c r="B602" s="46"/>
      <c r="C602" s="3"/>
    </row>
    <row r="603" spans="1:3" x14ac:dyDescent="0.2">
      <c r="A603" s="1"/>
      <c r="B603" s="46"/>
      <c r="C603" s="3"/>
    </row>
    <row r="604" spans="1:3" x14ac:dyDescent="0.2">
      <c r="A604" s="1"/>
      <c r="B604" s="46"/>
      <c r="C604" s="3"/>
    </row>
    <row r="605" spans="1:3" x14ac:dyDescent="0.2">
      <c r="A605" s="1"/>
      <c r="B605" s="46"/>
      <c r="C605" s="3"/>
    </row>
    <row r="606" spans="1:3" x14ac:dyDescent="0.2">
      <c r="A606" s="1"/>
      <c r="B606" s="46"/>
      <c r="C606" s="3"/>
    </row>
    <row r="607" spans="1:3" x14ac:dyDescent="0.2">
      <c r="A607" s="1"/>
      <c r="B607" s="46"/>
      <c r="C607" s="3"/>
    </row>
    <row r="608" spans="1:3" x14ac:dyDescent="0.2">
      <c r="A608" s="1"/>
      <c r="B608" s="46"/>
      <c r="C608" s="3"/>
    </row>
    <row r="609" spans="1:3" x14ac:dyDescent="0.2">
      <c r="A609" s="1"/>
      <c r="B609" s="46"/>
      <c r="C609" s="3"/>
    </row>
    <row r="610" spans="1:3" x14ac:dyDescent="0.2">
      <c r="A610" s="1"/>
      <c r="B610" s="46"/>
      <c r="C610" s="3"/>
    </row>
    <row r="611" spans="1:3" x14ac:dyDescent="0.2">
      <c r="A611" s="1"/>
      <c r="B611" s="46"/>
      <c r="C611" s="3"/>
    </row>
    <row r="612" spans="1:3" x14ac:dyDescent="0.2">
      <c r="A612" s="1"/>
      <c r="B612" s="46"/>
      <c r="C612" s="3"/>
    </row>
    <row r="613" spans="1:3" x14ac:dyDescent="0.2">
      <c r="A613" s="1"/>
      <c r="B613" s="46"/>
      <c r="C613" s="3"/>
    </row>
    <row r="614" spans="1:3" x14ac:dyDescent="0.2">
      <c r="A614" s="1"/>
      <c r="B614" s="46"/>
      <c r="C614" s="3"/>
    </row>
    <row r="615" spans="1:3" x14ac:dyDescent="0.2">
      <c r="A615" s="1"/>
      <c r="B615" s="46"/>
      <c r="C615" s="3"/>
    </row>
    <row r="616" spans="1:3" x14ac:dyDescent="0.2">
      <c r="A616" s="1"/>
      <c r="B616" s="46"/>
      <c r="C616" s="3"/>
    </row>
    <row r="617" spans="1:3" x14ac:dyDescent="0.2">
      <c r="A617" s="1"/>
      <c r="B617" s="46"/>
      <c r="C617" s="3"/>
    </row>
    <row r="618" spans="1:3" x14ac:dyDescent="0.2">
      <c r="A618" s="1"/>
      <c r="B618" s="46"/>
      <c r="C618" s="3"/>
    </row>
    <row r="619" spans="1:3" x14ac:dyDescent="0.2">
      <c r="A619" s="1"/>
      <c r="B619" s="46"/>
      <c r="C619" s="3"/>
    </row>
    <row r="620" spans="1:3" x14ac:dyDescent="0.2">
      <c r="A620" s="1"/>
      <c r="B620" s="46"/>
      <c r="C620" s="3"/>
    </row>
    <row r="621" spans="1:3" x14ac:dyDescent="0.2">
      <c r="A621" s="1"/>
      <c r="B621" s="46"/>
      <c r="C621" s="3"/>
    </row>
    <row r="622" spans="1:3" x14ac:dyDescent="0.2">
      <c r="A622" s="1"/>
      <c r="B622" s="46"/>
      <c r="C622" s="3"/>
    </row>
    <row r="623" spans="1:3" x14ac:dyDescent="0.2">
      <c r="A623" s="1"/>
      <c r="B623" s="46"/>
      <c r="C623" s="3"/>
    </row>
    <row r="624" spans="1:3" x14ac:dyDescent="0.2">
      <c r="A624" s="1"/>
      <c r="B624" s="46"/>
      <c r="C624" s="3"/>
    </row>
    <row r="625" spans="1:3" x14ac:dyDescent="0.2">
      <c r="A625" s="1"/>
      <c r="B625" s="46"/>
      <c r="C625" s="3"/>
    </row>
    <row r="626" spans="1:3" x14ac:dyDescent="0.2">
      <c r="A626" s="1"/>
      <c r="B626" s="46"/>
      <c r="C626" s="3"/>
    </row>
    <row r="627" spans="1:3" x14ac:dyDescent="0.2">
      <c r="A627" s="1"/>
      <c r="B627" s="46"/>
      <c r="C627" s="3"/>
    </row>
    <row r="628" spans="1:3" x14ac:dyDescent="0.2">
      <c r="A628" s="1"/>
      <c r="B628" s="46"/>
      <c r="C628" s="3"/>
    </row>
    <row r="629" spans="1:3" x14ac:dyDescent="0.2">
      <c r="A629" s="1"/>
      <c r="B629" s="46"/>
      <c r="C629" s="3"/>
    </row>
    <row r="630" spans="1:3" x14ac:dyDescent="0.2">
      <c r="A630" s="1"/>
      <c r="B630" s="46"/>
      <c r="C630" s="3"/>
    </row>
    <row r="631" spans="1:3" x14ac:dyDescent="0.2">
      <c r="A631" s="1"/>
      <c r="B631" s="46"/>
      <c r="C631" s="3"/>
    </row>
    <row r="632" spans="1:3" x14ac:dyDescent="0.2">
      <c r="A632" s="1"/>
      <c r="B632" s="46"/>
      <c r="C632" s="3"/>
    </row>
    <row r="633" spans="1:3" x14ac:dyDescent="0.2">
      <c r="A633" s="1"/>
      <c r="B633" s="46"/>
      <c r="C633" s="3"/>
    </row>
    <row r="634" spans="1:3" x14ac:dyDescent="0.2">
      <c r="A634" s="1"/>
      <c r="B634" s="46"/>
      <c r="C634" s="3"/>
    </row>
    <row r="635" spans="1:3" x14ac:dyDescent="0.2">
      <c r="A635" s="1"/>
      <c r="B635" s="46"/>
      <c r="C635" s="3"/>
    </row>
    <row r="636" spans="1:3" x14ac:dyDescent="0.2">
      <c r="A636" s="1"/>
      <c r="B636" s="46"/>
      <c r="C636" s="3"/>
    </row>
    <row r="637" spans="1:3" x14ac:dyDescent="0.2">
      <c r="A637" s="1"/>
      <c r="B637" s="46"/>
      <c r="C637" s="3"/>
    </row>
    <row r="638" spans="1:3" x14ac:dyDescent="0.2">
      <c r="A638" s="1"/>
      <c r="B638" s="46"/>
      <c r="C638" s="3"/>
    </row>
    <row r="639" spans="1:3" x14ac:dyDescent="0.2">
      <c r="A639" s="1"/>
      <c r="B639" s="46"/>
      <c r="C639" s="3"/>
    </row>
    <row r="640" spans="1:3" x14ac:dyDescent="0.2">
      <c r="A640" s="1"/>
      <c r="B640" s="46"/>
      <c r="C640" s="3"/>
    </row>
    <row r="641" spans="1:3" x14ac:dyDescent="0.2">
      <c r="A641" s="1"/>
      <c r="B641" s="46"/>
      <c r="C641" s="3"/>
    </row>
    <row r="642" spans="1:3" x14ac:dyDescent="0.2">
      <c r="A642" s="1"/>
      <c r="B642" s="46"/>
      <c r="C642" s="3"/>
    </row>
    <row r="643" spans="1:3" x14ac:dyDescent="0.2">
      <c r="A643" s="1"/>
      <c r="B643" s="46"/>
      <c r="C643" s="3"/>
    </row>
    <row r="644" spans="1:3" x14ac:dyDescent="0.2">
      <c r="A644" s="1"/>
      <c r="B644" s="46"/>
      <c r="C644" s="3"/>
    </row>
    <row r="645" spans="1:3" x14ac:dyDescent="0.2">
      <c r="A645" s="1"/>
      <c r="B645" s="46"/>
      <c r="C645" s="3"/>
    </row>
    <row r="646" spans="1:3" x14ac:dyDescent="0.2">
      <c r="A646" s="1"/>
      <c r="B646" s="46"/>
      <c r="C646" s="3"/>
    </row>
    <row r="647" spans="1:3" x14ac:dyDescent="0.2">
      <c r="A647" s="1"/>
      <c r="B647" s="46"/>
      <c r="C647" s="3"/>
    </row>
    <row r="648" spans="1:3" x14ac:dyDescent="0.2">
      <c r="A648" s="1"/>
      <c r="B648" s="46"/>
      <c r="C648" s="3"/>
    </row>
    <row r="649" spans="1:3" x14ac:dyDescent="0.2">
      <c r="A649" s="1"/>
      <c r="B649" s="46"/>
      <c r="C649" s="3"/>
    </row>
    <row r="650" spans="1:3" x14ac:dyDescent="0.2">
      <c r="A650" s="1"/>
      <c r="B650" s="46"/>
      <c r="C650" s="3"/>
    </row>
    <row r="651" spans="1:3" x14ac:dyDescent="0.2">
      <c r="A651" s="1"/>
      <c r="B651" s="46"/>
      <c r="C651" s="3"/>
    </row>
    <row r="652" spans="1:3" x14ac:dyDescent="0.2">
      <c r="A652" s="1"/>
      <c r="B652" s="46"/>
      <c r="C652" s="3"/>
    </row>
    <row r="653" spans="1:3" x14ac:dyDescent="0.2">
      <c r="A653" s="1"/>
      <c r="B653" s="46"/>
      <c r="C653" s="3"/>
    </row>
    <row r="654" spans="1:3" x14ac:dyDescent="0.2">
      <c r="A654" s="1"/>
      <c r="B654" s="46"/>
      <c r="C654" s="3"/>
    </row>
    <row r="655" spans="1:3" x14ac:dyDescent="0.2">
      <c r="A655" s="1"/>
      <c r="B655" s="46"/>
      <c r="C655" s="3"/>
    </row>
    <row r="656" spans="1:3" x14ac:dyDescent="0.2">
      <c r="A656" s="1"/>
      <c r="B656" s="46"/>
      <c r="C656" s="3"/>
    </row>
    <row r="657" spans="1:3" x14ac:dyDescent="0.2">
      <c r="A657" s="1"/>
      <c r="B657" s="46"/>
      <c r="C657" s="3"/>
    </row>
    <row r="658" spans="1:3" x14ac:dyDescent="0.2">
      <c r="A658" s="1"/>
      <c r="B658" s="46"/>
      <c r="C658" s="3"/>
    </row>
    <row r="659" spans="1:3" x14ac:dyDescent="0.2">
      <c r="A659" s="1"/>
      <c r="B659" s="46"/>
      <c r="C659" s="3"/>
    </row>
    <row r="660" spans="1:3" x14ac:dyDescent="0.2">
      <c r="A660" s="1"/>
      <c r="B660" s="46"/>
      <c r="C660" s="3"/>
    </row>
    <row r="661" spans="1:3" x14ac:dyDescent="0.2">
      <c r="A661" s="1"/>
      <c r="B661" s="46"/>
      <c r="C661" s="3"/>
    </row>
    <row r="662" spans="1:3" x14ac:dyDescent="0.2">
      <c r="A662" s="1"/>
      <c r="B662" s="46"/>
      <c r="C662" s="3"/>
    </row>
    <row r="663" spans="1:3" x14ac:dyDescent="0.2">
      <c r="A663" s="1"/>
      <c r="B663" s="46"/>
      <c r="C663" s="3"/>
    </row>
    <row r="664" spans="1:3" x14ac:dyDescent="0.2">
      <c r="A664" s="1"/>
      <c r="B664" s="46"/>
      <c r="C664" s="3"/>
    </row>
    <row r="665" spans="1:3" x14ac:dyDescent="0.2">
      <c r="A665" s="1"/>
      <c r="B665" s="46"/>
      <c r="C665" s="3"/>
    </row>
    <row r="666" spans="1:3" x14ac:dyDescent="0.2">
      <c r="A666" s="1"/>
      <c r="B666" s="46"/>
      <c r="C666" s="3"/>
    </row>
    <row r="667" spans="1:3" x14ac:dyDescent="0.2">
      <c r="A667" s="1"/>
      <c r="B667" s="46"/>
      <c r="C667" s="3"/>
    </row>
    <row r="668" spans="1:3" x14ac:dyDescent="0.2">
      <c r="A668" s="1"/>
      <c r="B668" s="46"/>
      <c r="C668" s="3"/>
    </row>
    <row r="669" spans="1:3" x14ac:dyDescent="0.2">
      <c r="A669" s="1"/>
      <c r="B669" s="46"/>
      <c r="C669" s="3"/>
    </row>
    <row r="670" spans="1:3" x14ac:dyDescent="0.2">
      <c r="A670" s="1"/>
      <c r="B670" s="46"/>
      <c r="C670" s="3"/>
    </row>
  </sheetData>
  <mergeCells count="5">
    <mergeCell ref="A16:B16"/>
    <mergeCell ref="A15:B15"/>
    <mergeCell ref="A5:C5"/>
    <mergeCell ref="B7:B8"/>
    <mergeCell ref="C7:C8"/>
  </mergeCells>
  <phoneticPr fontId="24" type="noConversion"/>
  <pageMargins left="0.6" right="0.55000000000000004" top="0.48" bottom="0.39370078740157483" header="0.39370078740157483" footer="0.11811023622047245"/>
  <pageSetup paperSize="9" scale="75" fitToHeight="2" orientation="portrait" r:id="rId1"/>
  <headerFooter differentFirst="1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6"/>
  <sheetViews>
    <sheetView view="pageBreakPreview" zoomScale="75" zoomScaleNormal="80" zoomScaleSheetLayoutView="75" zoomScalePageLayoutView="10" workbookViewId="0">
      <pane ySplit="10" topLeftCell="A11" activePane="bottomLeft" state="frozen"/>
      <selection pane="bottomLeft" activeCell="E8" sqref="E8:E9"/>
    </sheetView>
  </sheetViews>
  <sheetFormatPr defaultRowHeight="12.75" x14ac:dyDescent="0.2"/>
  <cols>
    <col min="1" max="1" width="33.5703125" style="2" customWidth="1"/>
    <col min="2" max="2" width="17.7109375" style="48" customWidth="1"/>
    <col min="3" max="3" width="15.140625" style="48" customWidth="1"/>
    <col min="4" max="4" width="15.42578125" style="46" customWidth="1"/>
    <col min="5" max="5" width="15.5703125" style="1" customWidth="1"/>
    <col min="6" max="6" width="16.140625" style="1" customWidth="1"/>
    <col min="7" max="7" width="14.5703125" style="1" hidden="1" customWidth="1"/>
    <col min="8" max="8" width="18" style="3" customWidth="1"/>
    <col min="9" max="9" width="9" style="1" customWidth="1"/>
    <col min="10" max="10" width="16" style="1" hidden="1" customWidth="1"/>
    <col min="11" max="11" width="18" style="3" customWidth="1"/>
    <col min="12" max="12" width="14.42578125" style="1" customWidth="1"/>
    <col min="13" max="13" width="16" style="1" hidden="1" customWidth="1"/>
    <col min="14" max="14" width="17.85546875" style="3" customWidth="1"/>
    <col min="15" max="15" width="15.42578125" style="1" customWidth="1"/>
    <col min="16" max="16" width="17" style="1" customWidth="1"/>
    <col min="17" max="17" width="17.42578125" style="3" customWidth="1"/>
    <col min="18" max="18" width="16.5703125" style="1" customWidth="1"/>
    <col min="19" max="16384" width="9.140625" style="1"/>
  </cols>
  <sheetData>
    <row r="1" spans="1:18" ht="27" customHeight="1" x14ac:dyDescent="0.2">
      <c r="C1" s="46"/>
      <c r="D1" s="1"/>
      <c r="F1" s="24" t="s">
        <v>70</v>
      </c>
      <c r="G1" s="24"/>
      <c r="H1" s="81"/>
      <c r="I1" s="80"/>
      <c r="J1" s="80"/>
      <c r="K1" s="85"/>
      <c r="L1" s="80"/>
      <c r="M1" s="80"/>
      <c r="N1" s="85"/>
      <c r="O1" s="80"/>
      <c r="P1" s="125" t="s">
        <v>121</v>
      </c>
      <c r="Q1" s="125"/>
      <c r="R1" s="125"/>
    </row>
    <row r="2" spans="1:18" s="11" customFormat="1" ht="35.25" customHeight="1" x14ac:dyDescent="0.3">
      <c r="A2" s="103"/>
      <c r="B2" s="103"/>
      <c r="F2" s="24" t="s">
        <v>15</v>
      </c>
      <c r="G2" s="24"/>
      <c r="H2" s="81"/>
      <c r="I2" s="80" t="s">
        <v>71</v>
      </c>
      <c r="J2" s="80"/>
      <c r="K2" s="85"/>
      <c r="L2" s="80" t="s">
        <v>71</v>
      </c>
      <c r="M2" s="80"/>
      <c r="N2" s="85"/>
      <c r="O2" s="80"/>
      <c r="P2" s="125" t="s">
        <v>122</v>
      </c>
      <c r="Q2" s="125"/>
      <c r="R2" s="125"/>
    </row>
    <row r="3" spans="1:18" s="11" customFormat="1" ht="35.25" customHeight="1" x14ac:dyDescent="0.3">
      <c r="H3" s="82"/>
      <c r="I3" s="21"/>
      <c r="J3" s="21"/>
      <c r="K3" s="86"/>
      <c r="L3" s="21"/>
      <c r="M3" s="21"/>
      <c r="N3" s="86"/>
      <c r="O3" s="21"/>
      <c r="P3" s="21"/>
      <c r="Q3" s="86"/>
      <c r="R3" s="21"/>
    </row>
    <row r="4" spans="1:18" s="12" customFormat="1" ht="22.5" customHeight="1" x14ac:dyDescent="0.25">
      <c r="A4" s="126" t="s">
        <v>0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</row>
    <row r="5" spans="1:18" s="12" customFormat="1" ht="33.75" customHeight="1" x14ac:dyDescent="0.25">
      <c r="A5" s="120" t="s">
        <v>40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</row>
    <row r="6" spans="1:18" s="12" customFormat="1" ht="36" customHeight="1" x14ac:dyDescent="0.25">
      <c r="A6" s="15"/>
      <c r="B6" s="15"/>
      <c r="C6" s="15"/>
      <c r="D6" s="16"/>
      <c r="E6" s="16"/>
      <c r="F6" s="16"/>
      <c r="G6" s="16"/>
      <c r="H6" s="83"/>
      <c r="I6" s="16"/>
      <c r="J6" s="16"/>
      <c r="K6" s="83"/>
      <c r="L6" s="16"/>
      <c r="M6" s="16"/>
      <c r="N6" s="83"/>
      <c r="O6" s="16"/>
      <c r="P6" s="16"/>
      <c r="Q6" s="83"/>
      <c r="R6" s="16"/>
    </row>
    <row r="7" spans="1:18" s="25" customFormat="1" ht="23.25" customHeight="1" x14ac:dyDescent="0.2">
      <c r="A7" s="134" t="s">
        <v>6</v>
      </c>
      <c r="B7" s="134" t="s">
        <v>44</v>
      </c>
      <c r="C7" s="134" t="s">
        <v>43</v>
      </c>
      <c r="D7" s="137" t="s">
        <v>45</v>
      </c>
      <c r="E7" s="138"/>
      <c r="F7" s="138"/>
      <c r="G7" s="138"/>
      <c r="H7" s="138"/>
      <c r="I7" s="138"/>
      <c r="J7" s="138"/>
      <c r="K7" s="138"/>
      <c r="L7" s="138"/>
      <c r="M7" s="138"/>
      <c r="N7" s="139"/>
      <c r="O7" s="140" t="s">
        <v>67</v>
      </c>
      <c r="P7" s="140"/>
      <c r="Q7" s="140"/>
      <c r="R7" s="141" t="s">
        <v>109</v>
      </c>
    </row>
    <row r="8" spans="1:18" s="25" customFormat="1" ht="51.75" customHeight="1" x14ac:dyDescent="0.2">
      <c r="A8" s="135"/>
      <c r="B8" s="135"/>
      <c r="C8" s="135"/>
      <c r="D8" s="129" t="s">
        <v>13</v>
      </c>
      <c r="E8" s="129" t="s">
        <v>14</v>
      </c>
      <c r="F8" s="131" t="s">
        <v>59</v>
      </c>
      <c r="G8" s="132"/>
      <c r="H8" s="133"/>
      <c r="I8" s="131" t="s">
        <v>72</v>
      </c>
      <c r="J8" s="132"/>
      <c r="K8" s="133"/>
      <c r="L8" s="131" t="s">
        <v>16</v>
      </c>
      <c r="M8" s="132"/>
      <c r="N8" s="133"/>
      <c r="O8" s="140"/>
      <c r="P8" s="140"/>
      <c r="Q8" s="140"/>
      <c r="R8" s="142"/>
    </row>
    <row r="9" spans="1:18" s="25" customFormat="1" ht="114.75" customHeight="1" x14ac:dyDescent="0.2">
      <c r="A9" s="136"/>
      <c r="B9" s="136"/>
      <c r="C9" s="136"/>
      <c r="D9" s="130"/>
      <c r="E9" s="130"/>
      <c r="F9" s="19" t="s">
        <v>105</v>
      </c>
      <c r="G9" s="19"/>
      <c r="H9" s="19" t="s">
        <v>88</v>
      </c>
      <c r="I9" s="19" t="s">
        <v>105</v>
      </c>
      <c r="J9" s="19"/>
      <c r="K9" s="19" t="s">
        <v>88</v>
      </c>
      <c r="L9" s="19" t="s">
        <v>105</v>
      </c>
      <c r="M9" s="19"/>
      <c r="N9" s="19" t="s">
        <v>88</v>
      </c>
      <c r="O9" s="19" t="s">
        <v>105</v>
      </c>
      <c r="P9" s="19" t="s">
        <v>59</v>
      </c>
      <c r="Q9" s="19" t="s">
        <v>88</v>
      </c>
      <c r="R9" s="143"/>
    </row>
    <row r="10" spans="1:18" s="25" customFormat="1" ht="17.25" customHeight="1" x14ac:dyDescent="0.2">
      <c r="A10" s="77" t="s">
        <v>54</v>
      </c>
      <c r="B10" s="77" t="s">
        <v>55</v>
      </c>
      <c r="C10" s="77" t="s">
        <v>56</v>
      </c>
      <c r="D10" s="78">
        <v>4</v>
      </c>
      <c r="E10" s="78">
        <v>5</v>
      </c>
      <c r="F10" s="78">
        <v>6</v>
      </c>
      <c r="G10" s="78"/>
      <c r="H10" s="78">
        <v>7</v>
      </c>
      <c r="I10" s="78">
        <v>8</v>
      </c>
      <c r="J10" s="78"/>
      <c r="K10" s="78">
        <v>9</v>
      </c>
      <c r="L10" s="78">
        <v>10</v>
      </c>
      <c r="M10" s="78"/>
      <c r="N10" s="78">
        <v>11</v>
      </c>
      <c r="O10" s="78">
        <v>12</v>
      </c>
      <c r="P10" s="78">
        <v>13</v>
      </c>
      <c r="Q10" s="78">
        <v>14</v>
      </c>
      <c r="R10" s="79">
        <v>15</v>
      </c>
    </row>
    <row r="11" spans="1:18" s="30" customFormat="1" ht="19.5" customHeight="1" x14ac:dyDescent="0.2">
      <c r="A11" s="26" t="s">
        <v>5</v>
      </c>
      <c r="B11" s="27">
        <f>B12+B72+B87+B90+B93+B97+B102+B109+B111+B113</f>
        <v>161730447.40000004</v>
      </c>
      <c r="C11" s="27">
        <f t="shared" ref="C11:R11" si="0">C12+C72+C87+C90+C93+C97+C102+C109+C111+C113</f>
        <v>1479308</v>
      </c>
      <c r="D11" s="27">
        <f t="shared" si="0"/>
        <v>57672138</v>
      </c>
      <c r="E11" s="27">
        <f t="shared" si="0"/>
        <v>27023945</v>
      </c>
      <c r="F11" s="27">
        <f t="shared" si="0"/>
        <v>45632569.870000005</v>
      </c>
      <c r="G11" s="27">
        <f t="shared" si="0"/>
        <v>13804563</v>
      </c>
      <c r="H11" s="27">
        <f t="shared" si="0"/>
        <v>25828006.869999994</v>
      </c>
      <c r="I11" s="27">
        <f t="shared" si="0"/>
        <v>0</v>
      </c>
      <c r="J11" s="27">
        <f t="shared" si="0"/>
        <v>0</v>
      </c>
      <c r="K11" s="27">
        <f t="shared" si="0"/>
        <v>0</v>
      </c>
      <c r="L11" s="27">
        <f t="shared" si="0"/>
        <v>2099574.9</v>
      </c>
      <c r="M11" s="27">
        <f t="shared" si="0"/>
        <v>128600</v>
      </c>
      <c r="N11" s="27">
        <f t="shared" si="0"/>
        <v>2099574.9</v>
      </c>
      <c r="O11" s="27">
        <f t="shared" si="0"/>
        <v>12822911.630000001</v>
      </c>
      <c r="P11" s="27">
        <f t="shared" si="0"/>
        <v>11053097</v>
      </c>
      <c r="Q11" s="27">
        <f t="shared" si="0"/>
        <v>1769814.6300000001</v>
      </c>
      <c r="R11" s="27">
        <f t="shared" si="0"/>
        <v>15000000</v>
      </c>
    </row>
    <row r="12" spans="1:18" s="30" customFormat="1" ht="48" customHeight="1" x14ac:dyDescent="0.2">
      <c r="A12" s="28" t="s">
        <v>8</v>
      </c>
      <c r="B12" s="29">
        <f>SUM(B13:B71)</f>
        <v>99316579.650000006</v>
      </c>
      <c r="C12" s="29">
        <f>SUM(C13:C69)</f>
        <v>0</v>
      </c>
      <c r="D12" s="29">
        <f>SUM(D13:D71)</f>
        <v>42787300</v>
      </c>
      <c r="E12" s="29">
        <f>SUM(E13:E69)</f>
        <v>0</v>
      </c>
      <c r="F12" s="29">
        <f>SUM(F13:F71)</f>
        <v>30313054.849999998</v>
      </c>
      <c r="G12" s="29">
        <f>SUM(G13:G69)</f>
        <v>13804563</v>
      </c>
      <c r="H12" s="29">
        <f>SUM(H13:H71)</f>
        <v>10508491.849999998</v>
      </c>
      <c r="I12" s="29">
        <f>SUM(I13:I69)</f>
        <v>0</v>
      </c>
      <c r="J12" s="29">
        <f>SUM(J13:J69)</f>
        <v>0</v>
      </c>
      <c r="K12" s="29">
        <f>SUM(K13:K69)</f>
        <v>0</v>
      </c>
      <c r="L12" s="29">
        <f>SUM(L13:L71)</f>
        <v>205964.66</v>
      </c>
      <c r="M12" s="29">
        <f>SUM(M13:M69)</f>
        <v>0</v>
      </c>
      <c r="N12" s="29">
        <f>SUM(N13:N71)</f>
        <v>205964.66</v>
      </c>
      <c r="O12" s="29">
        <f>SUM(O13:O71)</f>
        <v>11010260.140000001</v>
      </c>
      <c r="P12" s="98">
        <f>SUM(P13:P71)</f>
        <v>9489397</v>
      </c>
      <c r="Q12" s="29">
        <f>SUM(Q13:Q71)</f>
        <v>1520863.1400000001</v>
      </c>
      <c r="R12" s="29">
        <f>SUM(R13:R71)</f>
        <v>15000000</v>
      </c>
    </row>
    <row r="13" spans="1:18" s="30" customFormat="1" ht="52.9" customHeight="1" x14ac:dyDescent="0.2">
      <c r="A13" s="31" t="s">
        <v>84</v>
      </c>
      <c r="B13" s="32">
        <f>C13+D13+E13+F13+I13+L13+O13+R13</f>
        <v>3220617.25</v>
      </c>
      <c r="C13" s="32"/>
      <c r="D13" s="32">
        <v>3220200</v>
      </c>
      <c r="E13" s="33"/>
      <c r="F13" s="33">
        <f>SUM(G13:H13)</f>
        <v>417.25</v>
      </c>
      <c r="G13" s="33"/>
      <c r="H13" s="33">
        <v>417.25</v>
      </c>
      <c r="I13" s="34">
        <f>J13+K13</f>
        <v>0</v>
      </c>
      <c r="J13" s="34"/>
      <c r="K13" s="34"/>
      <c r="L13" s="34">
        <f>M13+N13</f>
        <v>0</v>
      </c>
      <c r="M13" s="34"/>
      <c r="N13" s="34"/>
      <c r="O13" s="34">
        <f>P13+Q13</f>
        <v>0</v>
      </c>
      <c r="P13" s="65"/>
      <c r="Q13" s="34"/>
      <c r="R13" s="34"/>
    </row>
    <row r="14" spans="1:18" s="30" customFormat="1" ht="36.75" customHeight="1" x14ac:dyDescent="0.2">
      <c r="A14" s="31" t="s">
        <v>83</v>
      </c>
      <c r="B14" s="32">
        <f t="shared" ref="B14:B68" si="1">C14+D14+E14+F14+I14+L14+O14+R14</f>
        <v>10000000</v>
      </c>
      <c r="C14" s="32"/>
      <c r="D14" s="33">
        <v>10000000</v>
      </c>
      <c r="E14" s="33"/>
      <c r="F14" s="33">
        <f t="shared" ref="F14:F69" si="2">SUM(G14:H14)</f>
        <v>0</v>
      </c>
      <c r="G14" s="33"/>
      <c r="H14" s="33"/>
      <c r="I14" s="34">
        <f t="shared" ref="I14:I69" si="3">J14+K14</f>
        <v>0</v>
      </c>
      <c r="J14" s="34"/>
      <c r="K14" s="34"/>
      <c r="L14" s="34">
        <f t="shared" ref="L14:L69" si="4">M14+N14</f>
        <v>0</v>
      </c>
      <c r="M14" s="34"/>
      <c r="N14" s="34"/>
      <c r="O14" s="34">
        <f t="shared" ref="O14:O74" si="5">P14+Q14</f>
        <v>0</v>
      </c>
      <c r="P14" s="65"/>
      <c r="Q14" s="34"/>
      <c r="R14" s="34"/>
    </row>
    <row r="15" spans="1:18" s="30" customFormat="1" ht="51" customHeight="1" x14ac:dyDescent="0.2">
      <c r="A15" s="31" t="s">
        <v>18</v>
      </c>
      <c r="B15" s="32">
        <f t="shared" si="1"/>
        <v>5880394.2000000002</v>
      </c>
      <c r="C15" s="32"/>
      <c r="D15" s="32">
        <v>1432100</v>
      </c>
      <c r="E15" s="32"/>
      <c r="F15" s="33">
        <f t="shared" si="2"/>
        <v>3779934.2</v>
      </c>
      <c r="G15" s="32">
        <v>463600</v>
      </c>
      <c r="H15" s="32">
        <v>3316334.2</v>
      </c>
      <c r="I15" s="34">
        <f t="shared" si="3"/>
        <v>0</v>
      </c>
      <c r="J15" s="34"/>
      <c r="K15" s="34"/>
      <c r="L15" s="34">
        <f t="shared" si="4"/>
        <v>0</v>
      </c>
      <c r="M15" s="34"/>
      <c r="N15" s="34"/>
      <c r="O15" s="34">
        <f t="shared" si="5"/>
        <v>668360</v>
      </c>
      <c r="P15" s="65">
        <v>0</v>
      </c>
      <c r="Q15" s="34">
        <v>668360</v>
      </c>
      <c r="R15" s="34"/>
    </row>
    <row r="16" spans="1:18" s="30" customFormat="1" ht="36" customHeight="1" x14ac:dyDescent="0.2">
      <c r="A16" s="31" t="s">
        <v>46</v>
      </c>
      <c r="B16" s="32">
        <f t="shared" si="1"/>
        <v>100000</v>
      </c>
      <c r="C16" s="32"/>
      <c r="D16" s="33">
        <v>100000</v>
      </c>
      <c r="E16" s="33"/>
      <c r="F16" s="33">
        <f t="shared" si="2"/>
        <v>0</v>
      </c>
      <c r="G16" s="33"/>
      <c r="H16" s="33"/>
      <c r="I16" s="34">
        <f t="shared" si="3"/>
        <v>0</v>
      </c>
      <c r="J16" s="34"/>
      <c r="K16" s="34"/>
      <c r="L16" s="34">
        <f t="shared" si="4"/>
        <v>0</v>
      </c>
      <c r="M16" s="34"/>
      <c r="N16" s="34"/>
      <c r="O16" s="34">
        <f t="shared" si="5"/>
        <v>0</v>
      </c>
      <c r="P16" s="65"/>
      <c r="Q16" s="34"/>
      <c r="R16" s="34"/>
    </row>
    <row r="17" spans="1:18" s="30" customFormat="1" ht="49.5" customHeight="1" x14ac:dyDescent="0.2">
      <c r="A17" s="31" t="s">
        <v>85</v>
      </c>
      <c r="B17" s="32">
        <f>C17+D17+E17+F17+I17+L17+O17+R17</f>
        <v>2195370</v>
      </c>
      <c r="C17" s="32"/>
      <c r="D17" s="33">
        <v>1700000</v>
      </c>
      <c r="E17" s="33"/>
      <c r="F17" s="33">
        <f t="shared" si="2"/>
        <v>460170</v>
      </c>
      <c r="G17" s="65">
        <v>137590</v>
      </c>
      <c r="H17" s="33">
        <v>322580</v>
      </c>
      <c r="I17" s="34">
        <f t="shared" si="3"/>
        <v>0</v>
      </c>
      <c r="J17" s="34"/>
      <c r="K17" s="34"/>
      <c r="L17" s="34">
        <f t="shared" si="4"/>
        <v>0</v>
      </c>
      <c r="M17" s="34"/>
      <c r="N17" s="34"/>
      <c r="O17" s="34">
        <f t="shared" si="5"/>
        <v>35200</v>
      </c>
      <c r="P17" s="65">
        <v>0</v>
      </c>
      <c r="Q17" s="34">
        <v>35200</v>
      </c>
      <c r="R17" s="34"/>
    </row>
    <row r="18" spans="1:18" s="30" customFormat="1" ht="102" customHeight="1" x14ac:dyDescent="0.2">
      <c r="A18" s="31" t="s">
        <v>60</v>
      </c>
      <c r="B18" s="32">
        <f t="shared" si="1"/>
        <v>1411076.66</v>
      </c>
      <c r="C18" s="32"/>
      <c r="D18" s="33">
        <v>1200000</v>
      </c>
      <c r="E18" s="33"/>
      <c r="F18" s="33">
        <f t="shared" si="2"/>
        <v>5112</v>
      </c>
      <c r="G18" s="33">
        <v>0</v>
      </c>
      <c r="H18" s="33">
        <v>5112</v>
      </c>
      <c r="I18" s="34">
        <f t="shared" si="3"/>
        <v>0</v>
      </c>
      <c r="J18" s="34"/>
      <c r="K18" s="34"/>
      <c r="L18" s="34">
        <f t="shared" si="4"/>
        <v>205964.66</v>
      </c>
      <c r="M18" s="34"/>
      <c r="N18" s="34">
        <v>205964.66</v>
      </c>
      <c r="O18" s="34">
        <f t="shared" si="5"/>
        <v>0</v>
      </c>
      <c r="P18" s="65"/>
      <c r="Q18" s="34"/>
      <c r="R18" s="34"/>
    </row>
    <row r="19" spans="1:18" s="30" customFormat="1" ht="176.45" customHeight="1" x14ac:dyDescent="0.2">
      <c r="A19" s="87" t="s">
        <v>89</v>
      </c>
      <c r="B19" s="32">
        <f t="shared" si="1"/>
        <v>100000</v>
      </c>
      <c r="C19" s="32"/>
      <c r="D19" s="33">
        <v>100000</v>
      </c>
      <c r="E19" s="55"/>
      <c r="F19" s="33">
        <f t="shared" si="2"/>
        <v>0</v>
      </c>
      <c r="G19" s="55"/>
      <c r="H19" s="55"/>
      <c r="I19" s="34">
        <f t="shared" si="3"/>
        <v>0</v>
      </c>
      <c r="J19" s="88"/>
      <c r="K19" s="88"/>
      <c r="L19" s="34">
        <f t="shared" si="4"/>
        <v>0</v>
      </c>
      <c r="M19" s="88"/>
      <c r="N19" s="88"/>
      <c r="O19" s="34">
        <f t="shared" si="5"/>
        <v>0</v>
      </c>
      <c r="P19" s="99"/>
      <c r="Q19" s="88"/>
      <c r="R19" s="88"/>
    </row>
    <row r="20" spans="1:18" s="30" customFormat="1" ht="177.75" customHeight="1" x14ac:dyDescent="0.2">
      <c r="A20" s="31" t="s">
        <v>81</v>
      </c>
      <c r="B20" s="32">
        <f t="shared" si="1"/>
        <v>100000</v>
      </c>
      <c r="C20" s="32"/>
      <c r="D20" s="33">
        <v>100000</v>
      </c>
      <c r="E20" s="55"/>
      <c r="F20" s="33">
        <f t="shared" si="2"/>
        <v>0</v>
      </c>
      <c r="G20" s="55"/>
      <c r="H20" s="55"/>
      <c r="I20" s="34">
        <f t="shared" si="3"/>
        <v>0</v>
      </c>
      <c r="J20" s="88"/>
      <c r="K20" s="88"/>
      <c r="L20" s="34">
        <f t="shared" si="4"/>
        <v>0</v>
      </c>
      <c r="M20" s="88"/>
      <c r="N20" s="88"/>
      <c r="O20" s="34">
        <f t="shared" si="5"/>
        <v>0</v>
      </c>
      <c r="P20" s="99"/>
      <c r="Q20" s="88"/>
      <c r="R20" s="88"/>
    </row>
    <row r="21" spans="1:18" s="30" customFormat="1" ht="167.25" customHeight="1" x14ac:dyDescent="0.2">
      <c r="A21" s="96" t="s">
        <v>103</v>
      </c>
      <c r="B21" s="32">
        <f>C21+D21+E21+F21+I21+L21+O21+R21</f>
        <v>100000</v>
      </c>
      <c r="C21" s="32"/>
      <c r="D21" s="61">
        <v>100000</v>
      </c>
      <c r="E21" s="53"/>
      <c r="F21" s="33">
        <f t="shared" si="2"/>
        <v>0</v>
      </c>
      <c r="G21" s="53"/>
      <c r="H21" s="53"/>
      <c r="I21" s="34">
        <f t="shared" si="3"/>
        <v>0</v>
      </c>
      <c r="J21" s="54"/>
      <c r="K21" s="54"/>
      <c r="L21" s="34">
        <f t="shared" si="4"/>
        <v>0</v>
      </c>
      <c r="M21" s="54"/>
      <c r="N21" s="54"/>
      <c r="O21" s="34">
        <f t="shared" si="5"/>
        <v>0</v>
      </c>
      <c r="P21" s="100"/>
      <c r="Q21" s="54"/>
      <c r="R21" s="54"/>
    </row>
    <row r="22" spans="1:18" s="30" customFormat="1" ht="24" customHeight="1" x14ac:dyDescent="0.2">
      <c r="A22" s="31" t="s">
        <v>19</v>
      </c>
      <c r="B22" s="32">
        <f t="shared" si="1"/>
        <v>3400000</v>
      </c>
      <c r="C22" s="32"/>
      <c r="D22" s="33">
        <v>2450000</v>
      </c>
      <c r="E22" s="33"/>
      <c r="F22" s="33">
        <f t="shared" si="2"/>
        <v>950000</v>
      </c>
      <c r="G22" s="33">
        <v>950000</v>
      </c>
      <c r="H22" s="33"/>
      <c r="I22" s="34">
        <f t="shared" si="3"/>
        <v>0</v>
      </c>
      <c r="J22" s="34"/>
      <c r="K22" s="34"/>
      <c r="L22" s="34">
        <f t="shared" si="4"/>
        <v>0</v>
      </c>
      <c r="M22" s="34"/>
      <c r="N22" s="34"/>
      <c r="O22" s="34">
        <f t="shared" si="5"/>
        <v>0</v>
      </c>
      <c r="P22" s="65">
        <v>0</v>
      </c>
      <c r="Q22" s="34"/>
      <c r="R22" s="34"/>
    </row>
    <row r="23" spans="1:18" s="30" customFormat="1" ht="34.9" customHeight="1" x14ac:dyDescent="0.2">
      <c r="A23" s="31" t="s">
        <v>20</v>
      </c>
      <c r="B23" s="32">
        <f t="shared" si="1"/>
        <v>2200000</v>
      </c>
      <c r="C23" s="32"/>
      <c r="D23" s="33">
        <v>2100000</v>
      </c>
      <c r="E23" s="33"/>
      <c r="F23" s="33">
        <f t="shared" si="2"/>
        <v>100000</v>
      </c>
      <c r="G23" s="33">
        <v>100000</v>
      </c>
      <c r="H23" s="33"/>
      <c r="I23" s="34">
        <f t="shared" si="3"/>
        <v>0</v>
      </c>
      <c r="J23" s="34"/>
      <c r="K23" s="34"/>
      <c r="L23" s="34">
        <f t="shared" si="4"/>
        <v>0</v>
      </c>
      <c r="M23" s="34"/>
      <c r="N23" s="34"/>
      <c r="O23" s="34">
        <f t="shared" si="5"/>
        <v>0</v>
      </c>
      <c r="P23" s="65">
        <v>0</v>
      </c>
      <c r="Q23" s="34"/>
      <c r="R23" s="34"/>
    </row>
    <row r="24" spans="1:18" s="66" customFormat="1" ht="81" customHeight="1" x14ac:dyDescent="0.2">
      <c r="A24" s="62" t="s">
        <v>61</v>
      </c>
      <c r="B24" s="32">
        <f t="shared" si="1"/>
        <v>3211804.8</v>
      </c>
      <c r="C24" s="63"/>
      <c r="D24" s="64">
        <v>3000000</v>
      </c>
      <c r="E24" s="64"/>
      <c r="F24" s="33">
        <f t="shared" si="2"/>
        <v>106264</v>
      </c>
      <c r="G24" s="64"/>
      <c r="H24" s="33">
        <v>106264</v>
      </c>
      <c r="I24" s="34">
        <f t="shared" si="3"/>
        <v>0</v>
      </c>
      <c r="J24" s="65"/>
      <c r="K24" s="34"/>
      <c r="L24" s="34">
        <f t="shared" si="4"/>
        <v>0</v>
      </c>
      <c r="M24" s="65"/>
      <c r="N24" s="34"/>
      <c r="O24" s="34">
        <f t="shared" si="5"/>
        <v>105540.8</v>
      </c>
      <c r="P24" s="65"/>
      <c r="Q24" s="34">
        <v>105540.8</v>
      </c>
      <c r="R24" s="65"/>
    </row>
    <row r="25" spans="1:18" s="30" customFormat="1" ht="72.599999999999994" customHeight="1" x14ac:dyDescent="0.2">
      <c r="A25" s="31" t="s">
        <v>62</v>
      </c>
      <c r="B25" s="32">
        <f t="shared" si="1"/>
        <v>605851.57000000007</v>
      </c>
      <c r="C25" s="32"/>
      <c r="D25" s="33">
        <v>400000</v>
      </c>
      <c r="E25" s="33"/>
      <c r="F25" s="33">
        <f t="shared" si="2"/>
        <v>205851.57</v>
      </c>
      <c r="G25" s="33"/>
      <c r="H25" s="33">
        <v>205851.57</v>
      </c>
      <c r="I25" s="34">
        <f t="shared" si="3"/>
        <v>0</v>
      </c>
      <c r="J25" s="34"/>
      <c r="K25" s="34"/>
      <c r="L25" s="34">
        <f t="shared" si="4"/>
        <v>0</v>
      </c>
      <c r="M25" s="34"/>
      <c r="N25" s="34"/>
      <c r="O25" s="34">
        <f t="shared" si="5"/>
        <v>0</v>
      </c>
      <c r="P25" s="65"/>
      <c r="Q25" s="34"/>
      <c r="R25" s="34"/>
    </row>
    <row r="26" spans="1:18" s="30" customFormat="1" ht="52.15" customHeight="1" x14ac:dyDescent="0.2">
      <c r="A26" s="31" t="s">
        <v>68</v>
      </c>
      <c r="B26" s="32">
        <f t="shared" si="1"/>
        <v>537746.9</v>
      </c>
      <c r="C26" s="32"/>
      <c r="D26" s="32">
        <v>400000</v>
      </c>
      <c r="E26" s="33"/>
      <c r="F26" s="33">
        <f t="shared" si="2"/>
        <v>137746.9</v>
      </c>
      <c r="G26" s="33"/>
      <c r="H26" s="33">
        <v>137746.9</v>
      </c>
      <c r="I26" s="34">
        <f t="shared" si="3"/>
        <v>0</v>
      </c>
      <c r="J26" s="34"/>
      <c r="K26" s="34"/>
      <c r="L26" s="34">
        <f t="shared" si="4"/>
        <v>0</v>
      </c>
      <c r="M26" s="34"/>
      <c r="N26" s="34"/>
      <c r="O26" s="34">
        <f t="shared" si="5"/>
        <v>0</v>
      </c>
      <c r="P26" s="65"/>
      <c r="Q26" s="34"/>
      <c r="R26" s="34"/>
    </row>
    <row r="27" spans="1:18" s="37" customFormat="1" ht="52.15" customHeight="1" x14ac:dyDescent="0.2">
      <c r="A27" s="35" t="s">
        <v>21</v>
      </c>
      <c r="B27" s="32">
        <f t="shared" si="1"/>
        <v>3724323.98</v>
      </c>
      <c r="C27" s="32"/>
      <c r="D27" s="33">
        <v>3705000</v>
      </c>
      <c r="E27" s="33"/>
      <c r="F27" s="33">
        <f t="shared" si="2"/>
        <v>19323.98</v>
      </c>
      <c r="G27" s="33"/>
      <c r="H27" s="33">
        <v>19323.98</v>
      </c>
      <c r="I27" s="34">
        <f t="shared" si="3"/>
        <v>0</v>
      </c>
      <c r="J27" s="34"/>
      <c r="K27" s="34"/>
      <c r="L27" s="34">
        <f t="shared" si="4"/>
        <v>0</v>
      </c>
      <c r="M27" s="34"/>
      <c r="N27" s="34"/>
      <c r="O27" s="34">
        <f t="shared" si="5"/>
        <v>0</v>
      </c>
      <c r="P27" s="65"/>
      <c r="Q27" s="34"/>
      <c r="R27" s="34"/>
    </row>
    <row r="28" spans="1:18" s="37" customFormat="1" ht="37.9" customHeight="1" x14ac:dyDescent="0.2">
      <c r="A28" s="38" t="s">
        <v>22</v>
      </c>
      <c r="B28" s="44">
        <f t="shared" si="1"/>
        <v>535094.18000000005</v>
      </c>
      <c r="C28" s="44"/>
      <c r="D28" s="89">
        <v>500000</v>
      </c>
      <c r="E28" s="89"/>
      <c r="F28" s="89">
        <f t="shared" si="2"/>
        <v>35094.18</v>
      </c>
      <c r="G28" s="89"/>
      <c r="H28" s="89">
        <v>35094.18</v>
      </c>
      <c r="I28" s="90">
        <f t="shared" si="3"/>
        <v>0</v>
      </c>
      <c r="J28" s="90"/>
      <c r="K28" s="90"/>
      <c r="L28" s="90">
        <f t="shared" si="4"/>
        <v>0</v>
      </c>
      <c r="M28" s="90"/>
      <c r="N28" s="90"/>
      <c r="O28" s="90">
        <f t="shared" si="5"/>
        <v>0</v>
      </c>
      <c r="P28" s="95"/>
      <c r="Q28" s="90"/>
      <c r="R28" s="34"/>
    </row>
    <row r="29" spans="1:18" s="97" customFormat="1" ht="57" customHeight="1" x14ac:dyDescent="0.2">
      <c r="A29" s="31" t="s">
        <v>90</v>
      </c>
      <c r="B29" s="32">
        <f t="shared" si="1"/>
        <v>864143.2</v>
      </c>
      <c r="C29" s="32"/>
      <c r="D29" s="33">
        <v>110000</v>
      </c>
      <c r="E29" s="33"/>
      <c r="F29" s="33">
        <f>SUM(G29:H29)</f>
        <v>754143.2</v>
      </c>
      <c r="G29" s="33">
        <v>0</v>
      </c>
      <c r="H29" s="33">
        <v>754143.2</v>
      </c>
      <c r="I29" s="34">
        <f t="shared" si="3"/>
        <v>0</v>
      </c>
      <c r="J29" s="34"/>
      <c r="K29" s="34"/>
      <c r="L29" s="34">
        <f t="shared" si="4"/>
        <v>0</v>
      </c>
      <c r="M29" s="34"/>
      <c r="N29" s="34"/>
      <c r="O29" s="34">
        <f t="shared" si="5"/>
        <v>0</v>
      </c>
      <c r="P29" s="65">
        <v>0</v>
      </c>
      <c r="Q29" s="34"/>
      <c r="R29" s="34"/>
    </row>
    <row r="30" spans="1:18" s="37" customFormat="1" ht="72.599999999999994" customHeight="1" x14ac:dyDescent="0.2">
      <c r="A30" s="31" t="s">
        <v>91</v>
      </c>
      <c r="B30" s="32">
        <f t="shared" si="1"/>
        <v>310000</v>
      </c>
      <c r="C30" s="32"/>
      <c r="D30" s="33">
        <v>250000</v>
      </c>
      <c r="E30" s="33"/>
      <c r="F30" s="33">
        <v>60000</v>
      </c>
      <c r="G30" s="33">
        <v>4000000</v>
      </c>
      <c r="H30" s="33">
        <v>0</v>
      </c>
      <c r="I30" s="34">
        <f t="shared" si="3"/>
        <v>0</v>
      </c>
      <c r="J30" s="34"/>
      <c r="K30" s="34"/>
      <c r="L30" s="34">
        <f t="shared" si="4"/>
        <v>0</v>
      </c>
      <c r="M30" s="34"/>
      <c r="N30" s="34"/>
      <c r="O30" s="34">
        <f t="shared" si="5"/>
        <v>0</v>
      </c>
      <c r="P30" s="65"/>
      <c r="Q30" s="34"/>
      <c r="R30" s="34"/>
    </row>
    <row r="31" spans="1:18" s="37" customFormat="1" ht="67.900000000000006" customHeight="1" x14ac:dyDescent="0.2">
      <c r="A31" s="35" t="s">
        <v>92</v>
      </c>
      <c r="B31" s="50">
        <f t="shared" si="1"/>
        <v>499092.18</v>
      </c>
      <c r="C31" s="50"/>
      <c r="D31" s="91">
        <v>420000</v>
      </c>
      <c r="E31" s="91"/>
      <c r="F31" s="91">
        <f t="shared" si="2"/>
        <v>79092.179999999993</v>
      </c>
      <c r="G31" s="91"/>
      <c r="H31" s="91">
        <v>79092.179999999993</v>
      </c>
      <c r="I31" s="92">
        <f t="shared" si="3"/>
        <v>0</v>
      </c>
      <c r="J31" s="92"/>
      <c r="K31" s="92"/>
      <c r="L31" s="92">
        <f t="shared" si="4"/>
        <v>0</v>
      </c>
      <c r="M31" s="92"/>
      <c r="N31" s="92"/>
      <c r="O31" s="92">
        <f t="shared" si="5"/>
        <v>0</v>
      </c>
      <c r="P31" s="101"/>
      <c r="Q31" s="92"/>
      <c r="R31" s="34"/>
    </row>
    <row r="32" spans="1:18" s="37" customFormat="1" ht="25.9" customHeight="1" x14ac:dyDescent="0.2">
      <c r="A32" s="38" t="s">
        <v>23</v>
      </c>
      <c r="B32" s="44">
        <f t="shared" si="1"/>
        <v>70000</v>
      </c>
      <c r="C32" s="44"/>
      <c r="D32" s="89">
        <v>70000</v>
      </c>
      <c r="E32" s="89"/>
      <c r="F32" s="89">
        <f t="shared" si="2"/>
        <v>0</v>
      </c>
      <c r="G32" s="89"/>
      <c r="H32" s="89"/>
      <c r="I32" s="90">
        <f t="shared" si="3"/>
        <v>0</v>
      </c>
      <c r="J32" s="90"/>
      <c r="K32" s="90"/>
      <c r="L32" s="90">
        <f t="shared" si="4"/>
        <v>0</v>
      </c>
      <c r="M32" s="90"/>
      <c r="N32" s="90"/>
      <c r="O32" s="90">
        <f t="shared" si="5"/>
        <v>0</v>
      </c>
      <c r="P32" s="95"/>
      <c r="Q32" s="90"/>
      <c r="R32" s="34"/>
    </row>
    <row r="33" spans="1:18" s="37" customFormat="1" ht="54" customHeight="1" x14ac:dyDescent="0.2">
      <c r="A33" s="62" t="s">
        <v>82</v>
      </c>
      <c r="B33" s="32">
        <f t="shared" si="1"/>
        <v>500000</v>
      </c>
      <c r="C33" s="32"/>
      <c r="D33" s="33">
        <v>500000</v>
      </c>
      <c r="E33" s="33"/>
      <c r="F33" s="33">
        <f t="shared" si="2"/>
        <v>0</v>
      </c>
      <c r="G33" s="33"/>
      <c r="H33" s="33"/>
      <c r="I33" s="34">
        <f t="shared" si="3"/>
        <v>0</v>
      </c>
      <c r="J33" s="34"/>
      <c r="K33" s="34"/>
      <c r="L33" s="34">
        <f t="shared" si="4"/>
        <v>0</v>
      </c>
      <c r="M33" s="34"/>
      <c r="N33" s="34"/>
      <c r="O33" s="34">
        <f t="shared" si="5"/>
        <v>0</v>
      </c>
      <c r="P33" s="65"/>
      <c r="Q33" s="34"/>
      <c r="R33" s="34"/>
    </row>
    <row r="34" spans="1:18" s="37" customFormat="1" ht="39" customHeight="1" x14ac:dyDescent="0.2">
      <c r="A34" s="31" t="s">
        <v>24</v>
      </c>
      <c r="B34" s="32">
        <f t="shared" si="1"/>
        <v>1000000</v>
      </c>
      <c r="C34" s="32"/>
      <c r="D34" s="33">
        <v>1000000</v>
      </c>
      <c r="E34" s="33"/>
      <c r="F34" s="33">
        <f t="shared" si="2"/>
        <v>0</v>
      </c>
      <c r="G34" s="33"/>
      <c r="H34" s="33"/>
      <c r="I34" s="34">
        <f t="shared" si="3"/>
        <v>0</v>
      </c>
      <c r="J34" s="34"/>
      <c r="K34" s="34"/>
      <c r="L34" s="34">
        <f t="shared" si="4"/>
        <v>0</v>
      </c>
      <c r="M34" s="34"/>
      <c r="N34" s="34"/>
      <c r="O34" s="34">
        <f t="shared" si="5"/>
        <v>0</v>
      </c>
      <c r="P34" s="65"/>
      <c r="Q34" s="34"/>
      <c r="R34" s="34"/>
    </row>
    <row r="35" spans="1:18" s="37" customFormat="1" ht="51" customHeight="1" x14ac:dyDescent="0.2">
      <c r="A35" s="35" t="s">
        <v>69</v>
      </c>
      <c r="B35" s="50">
        <f t="shared" si="1"/>
        <v>175379.27000000002</v>
      </c>
      <c r="C35" s="50"/>
      <c r="D35" s="91">
        <v>50000</v>
      </c>
      <c r="E35" s="91"/>
      <c r="F35" s="91">
        <f t="shared" si="2"/>
        <v>125379.27</v>
      </c>
      <c r="G35" s="91"/>
      <c r="H35" s="91">
        <v>125379.27</v>
      </c>
      <c r="I35" s="92">
        <f t="shared" si="3"/>
        <v>0</v>
      </c>
      <c r="J35" s="92"/>
      <c r="K35" s="92"/>
      <c r="L35" s="92">
        <f t="shared" si="4"/>
        <v>0</v>
      </c>
      <c r="M35" s="92"/>
      <c r="N35" s="92"/>
      <c r="O35" s="92">
        <f t="shared" si="5"/>
        <v>0</v>
      </c>
      <c r="P35" s="101"/>
      <c r="Q35" s="92"/>
      <c r="R35" s="34"/>
    </row>
    <row r="36" spans="1:18" s="37" customFormat="1" ht="35.25" customHeight="1" x14ac:dyDescent="0.2">
      <c r="A36" s="31" t="s">
        <v>25</v>
      </c>
      <c r="B36" s="32">
        <f t="shared" si="1"/>
        <v>70419.199999999997</v>
      </c>
      <c r="C36" s="32"/>
      <c r="D36" s="33">
        <v>20000</v>
      </c>
      <c r="E36" s="33"/>
      <c r="F36" s="33">
        <f t="shared" si="2"/>
        <v>50419.199999999997</v>
      </c>
      <c r="G36" s="33"/>
      <c r="H36" s="33">
        <v>50419.199999999997</v>
      </c>
      <c r="I36" s="34">
        <f t="shared" si="3"/>
        <v>0</v>
      </c>
      <c r="J36" s="34"/>
      <c r="K36" s="34"/>
      <c r="L36" s="34">
        <f t="shared" si="4"/>
        <v>0</v>
      </c>
      <c r="M36" s="34"/>
      <c r="N36" s="34"/>
      <c r="O36" s="34">
        <f t="shared" si="5"/>
        <v>0</v>
      </c>
      <c r="P36" s="65"/>
      <c r="Q36" s="34"/>
      <c r="R36" s="34"/>
    </row>
    <row r="37" spans="1:18" s="37" customFormat="1" ht="32.25" customHeight="1" x14ac:dyDescent="0.2">
      <c r="A37" s="31" t="s">
        <v>26</v>
      </c>
      <c r="B37" s="32">
        <f t="shared" si="1"/>
        <v>402295.6</v>
      </c>
      <c r="C37" s="32"/>
      <c r="D37" s="33">
        <v>100000</v>
      </c>
      <c r="E37" s="55"/>
      <c r="F37" s="33">
        <f t="shared" si="2"/>
        <v>302295.59999999998</v>
      </c>
      <c r="G37" s="55"/>
      <c r="H37" s="33">
        <v>302295.59999999998</v>
      </c>
      <c r="I37" s="34">
        <f t="shared" si="3"/>
        <v>0</v>
      </c>
      <c r="J37" s="34"/>
      <c r="K37" s="34"/>
      <c r="L37" s="34">
        <f t="shared" si="4"/>
        <v>0</v>
      </c>
      <c r="M37" s="34"/>
      <c r="N37" s="34"/>
      <c r="O37" s="34">
        <f t="shared" si="5"/>
        <v>0</v>
      </c>
      <c r="P37" s="65"/>
      <c r="Q37" s="34"/>
      <c r="R37" s="34"/>
    </row>
    <row r="38" spans="1:18" s="30" customFormat="1" ht="34.15" customHeight="1" x14ac:dyDescent="0.2">
      <c r="A38" s="31" t="s">
        <v>27</v>
      </c>
      <c r="B38" s="32">
        <f t="shared" si="1"/>
        <v>52470.8</v>
      </c>
      <c r="C38" s="32"/>
      <c r="D38" s="33">
        <v>50000</v>
      </c>
      <c r="E38" s="55"/>
      <c r="F38" s="33">
        <f t="shared" si="2"/>
        <v>2470.8000000000002</v>
      </c>
      <c r="G38" s="55"/>
      <c r="H38" s="33">
        <v>2470.8000000000002</v>
      </c>
      <c r="I38" s="34">
        <f t="shared" si="3"/>
        <v>0</v>
      </c>
      <c r="J38" s="34"/>
      <c r="K38" s="34"/>
      <c r="L38" s="34">
        <f t="shared" si="4"/>
        <v>0</v>
      </c>
      <c r="M38" s="34"/>
      <c r="N38" s="34"/>
      <c r="O38" s="34">
        <f t="shared" si="5"/>
        <v>0</v>
      </c>
      <c r="P38" s="65"/>
      <c r="Q38" s="34"/>
      <c r="R38" s="34"/>
    </row>
    <row r="39" spans="1:18" s="30" customFormat="1" ht="37.9" customHeight="1" x14ac:dyDescent="0.2">
      <c r="A39" s="31" t="s">
        <v>28</v>
      </c>
      <c r="B39" s="32">
        <f t="shared" si="1"/>
        <v>150000</v>
      </c>
      <c r="C39" s="32"/>
      <c r="D39" s="33">
        <v>150000</v>
      </c>
      <c r="E39" s="55"/>
      <c r="F39" s="33">
        <f t="shared" si="2"/>
        <v>0</v>
      </c>
      <c r="G39" s="55"/>
      <c r="H39" s="55"/>
      <c r="I39" s="34">
        <f t="shared" si="3"/>
        <v>0</v>
      </c>
      <c r="J39" s="34"/>
      <c r="K39" s="34"/>
      <c r="L39" s="34">
        <f t="shared" si="4"/>
        <v>0</v>
      </c>
      <c r="M39" s="34"/>
      <c r="N39" s="34"/>
      <c r="O39" s="34">
        <f t="shared" si="5"/>
        <v>0</v>
      </c>
      <c r="P39" s="65"/>
      <c r="Q39" s="34"/>
      <c r="R39" s="34"/>
    </row>
    <row r="40" spans="1:18" s="30" customFormat="1" ht="25.9" customHeight="1" x14ac:dyDescent="0.2">
      <c r="A40" s="51" t="s">
        <v>29</v>
      </c>
      <c r="B40" s="32">
        <f t="shared" si="1"/>
        <v>100000</v>
      </c>
      <c r="C40" s="32"/>
      <c r="D40" s="33">
        <v>100000</v>
      </c>
      <c r="E40" s="55"/>
      <c r="F40" s="33">
        <f t="shared" si="2"/>
        <v>0</v>
      </c>
      <c r="G40" s="55"/>
      <c r="H40" s="55"/>
      <c r="I40" s="34">
        <f t="shared" si="3"/>
        <v>0</v>
      </c>
      <c r="J40" s="34"/>
      <c r="K40" s="34"/>
      <c r="L40" s="34">
        <f t="shared" si="4"/>
        <v>0</v>
      </c>
      <c r="M40" s="34"/>
      <c r="N40" s="34"/>
      <c r="O40" s="34">
        <f t="shared" si="5"/>
        <v>0</v>
      </c>
      <c r="P40" s="65"/>
      <c r="Q40" s="34"/>
      <c r="R40" s="34"/>
    </row>
    <row r="41" spans="1:18" s="30" customFormat="1" ht="25.9" customHeight="1" x14ac:dyDescent="0.2">
      <c r="A41" s="51" t="s">
        <v>30</v>
      </c>
      <c r="B41" s="32">
        <f t="shared" si="1"/>
        <v>100000</v>
      </c>
      <c r="C41" s="32"/>
      <c r="D41" s="33">
        <v>100000</v>
      </c>
      <c r="E41" s="55"/>
      <c r="F41" s="33">
        <f t="shared" si="2"/>
        <v>0</v>
      </c>
      <c r="G41" s="55"/>
      <c r="H41" s="55"/>
      <c r="I41" s="34">
        <f t="shared" si="3"/>
        <v>0</v>
      </c>
      <c r="J41" s="34"/>
      <c r="K41" s="34"/>
      <c r="L41" s="34">
        <f t="shared" si="4"/>
        <v>0</v>
      </c>
      <c r="M41" s="34"/>
      <c r="N41" s="34"/>
      <c r="O41" s="34">
        <f t="shared" si="5"/>
        <v>0</v>
      </c>
      <c r="P41" s="65"/>
      <c r="Q41" s="34"/>
      <c r="R41" s="34"/>
    </row>
    <row r="42" spans="1:18" s="30" customFormat="1" ht="37.15" customHeight="1" x14ac:dyDescent="0.2">
      <c r="A42" s="51" t="s">
        <v>31</v>
      </c>
      <c r="B42" s="32">
        <f t="shared" si="1"/>
        <v>100000</v>
      </c>
      <c r="C42" s="32"/>
      <c r="D42" s="33">
        <v>100000</v>
      </c>
      <c r="E42" s="55"/>
      <c r="F42" s="33">
        <f t="shared" si="2"/>
        <v>0</v>
      </c>
      <c r="G42" s="55"/>
      <c r="H42" s="55"/>
      <c r="I42" s="34">
        <f t="shared" si="3"/>
        <v>0</v>
      </c>
      <c r="J42" s="34"/>
      <c r="K42" s="34"/>
      <c r="L42" s="34">
        <f t="shared" si="4"/>
        <v>0</v>
      </c>
      <c r="M42" s="34"/>
      <c r="N42" s="34"/>
      <c r="O42" s="34">
        <f t="shared" si="5"/>
        <v>0</v>
      </c>
      <c r="P42" s="65"/>
      <c r="Q42" s="34"/>
      <c r="R42" s="34"/>
    </row>
    <row r="43" spans="1:18" s="30" customFormat="1" ht="24.6" customHeight="1" x14ac:dyDescent="0.2">
      <c r="A43" s="51" t="s">
        <v>32</v>
      </c>
      <c r="B43" s="32">
        <f t="shared" si="1"/>
        <v>100000</v>
      </c>
      <c r="C43" s="32"/>
      <c r="D43" s="33">
        <v>100000</v>
      </c>
      <c r="E43" s="33"/>
      <c r="F43" s="33">
        <f t="shared" si="2"/>
        <v>0</v>
      </c>
      <c r="G43" s="33"/>
      <c r="H43" s="33"/>
      <c r="I43" s="34">
        <f t="shared" si="3"/>
        <v>0</v>
      </c>
      <c r="J43" s="34"/>
      <c r="K43" s="34"/>
      <c r="L43" s="34">
        <f t="shared" si="4"/>
        <v>0</v>
      </c>
      <c r="M43" s="34"/>
      <c r="N43" s="34"/>
      <c r="O43" s="34">
        <f t="shared" si="5"/>
        <v>0</v>
      </c>
      <c r="P43" s="65"/>
      <c r="Q43" s="34"/>
      <c r="R43" s="34"/>
    </row>
    <row r="44" spans="1:18" s="30" customFormat="1" ht="53.45" customHeight="1" x14ac:dyDescent="0.2">
      <c r="A44" s="31" t="s">
        <v>94</v>
      </c>
      <c r="B44" s="32">
        <f t="shared" si="1"/>
        <v>50417.25</v>
      </c>
      <c r="C44" s="32"/>
      <c r="D44" s="33">
        <v>50000</v>
      </c>
      <c r="E44" s="33"/>
      <c r="F44" s="33">
        <f t="shared" si="2"/>
        <v>417.25</v>
      </c>
      <c r="G44" s="33"/>
      <c r="H44" s="33">
        <v>417.25</v>
      </c>
      <c r="I44" s="34">
        <f t="shared" si="3"/>
        <v>0</v>
      </c>
      <c r="J44" s="34"/>
      <c r="K44" s="34"/>
      <c r="L44" s="34">
        <f t="shared" si="4"/>
        <v>0</v>
      </c>
      <c r="M44" s="34"/>
      <c r="N44" s="34"/>
      <c r="O44" s="34">
        <f t="shared" si="5"/>
        <v>0</v>
      </c>
      <c r="P44" s="65"/>
      <c r="Q44" s="34"/>
      <c r="R44" s="34"/>
    </row>
    <row r="45" spans="1:18" s="30" customFormat="1" ht="48" customHeight="1" x14ac:dyDescent="0.2">
      <c r="A45" s="31" t="s">
        <v>93</v>
      </c>
      <c r="B45" s="32">
        <f t="shared" si="1"/>
        <v>155000</v>
      </c>
      <c r="C45" s="32"/>
      <c r="D45" s="33">
        <v>155000</v>
      </c>
      <c r="E45" s="33"/>
      <c r="F45" s="33">
        <f t="shared" si="2"/>
        <v>0</v>
      </c>
      <c r="G45" s="33"/>
      <c r="H45" s="33"/>
      <c r="I45" s="34">
        <f t="shared" si="3"/>
        <v>0</v>
      </c>
      <c r="J45" s="34"/>
      <c r="K45" s="34"/>
      <c r="L45" s="34">
        <f t="shared" si="4"/>
        <v>0</v>
      </c>
      <c r="M45" s="34"/>
      <c r="N45" s="34"/>
      <c r="O45" s="34">
        <f t="shared" si="5"/>
        <v>0</v>
      </c>
      <c r="P45" s="65"/>
      <c r="Q45" s="34"/>
      <c r="R45" s="39"/>
    </row>
    <row r="46" spans="1:18" s="30" customFormat="1" ht="54" customHeight="1" x14ac:dyDescent="0.2">
      <c r="A46" s="31" t="s">
        <v>95</v>
      </c>
      <c r="B46" s="32">
        <f t="shared" si="1"/>
        <v>160000</v>
      </c>
      <c r="C46" s="32"/>
      <c r="D46" s="33">
        <v>160000</v>
      </c>
      <c r="E46" s="33"/>
      <c r="F46" s="33">
        <f t="shared" si="2"/>
        <v>0</v>
      </c>
      <c r="G46" s="33"/>
      <c r="H46" s="33"/>
      <c r="I46" s="34">
        <f t="shared" si="3"/>
        <v>0</v>
      </c>
      <c r="J46" s="34"/>
      <c r="K46" s="34"/>
      <c r="L46" s="34">
        <f t="shared" si="4"/>
        <v>0</v>
      </c>
      <c r="M46" s="34"/>
      <c r="N46" s="34"/>
      <c r="O46" s="34">
        <f t="shared" si="5"/>
        <v>0</v>
      </c>
      <c r="P46" s="65"/>
      <c r="Q46" s="34"/>
      <c r="R46" s="34"/>
    </row>
    <row r="47" spans="1:18" s="30" customFormat="1" ht="100.15" customHeight="1" x14ac:dyDescent="0.2">
      <c r="A47" s="38" t="s">
        <v>96</v>
      </c>
      <c r="B47" s="32">
        <f t="shared" si="1"/>
        <v>6273841.3600000003</v>
      </c>
      <c r="C47" s="32"/>
      <c r="D47" s="33">
        <v>4660000</v>
      </c>
      <c r="E47" s="33"/>
      <c r="F47" s="33">
        <f t="shared" si="2"/>
        <v>1613841.36</v>
      </c>
      <c r="G47" s="33">
        <v>1552300</v>
      </c>
      <c r="H47" s="33">
        <v>61541.36</v>
      </c>
      <c r="I47" s="34">
        <f t="shared" si="3"/>
        <v>0</v>
      </c>
      <c r="J47" s="34"/>
      <c r="K47" s="34"/>
      <c r="L47" s="34">
        <f t="shared" si="4"/>
        <v>0</v>
      </c>
      <c r="M47" s="34"/>
      <c r="N47" s="34"/>
      <c r="O47" s="34">
        <f t="shared" si="5"/>
        <v>0</v>
      </c>
      <c r="P47" s="65">
        <v>0</v>
      </c>
      <c r="Q47" s="34"/>
      <c r="R47" s="34"/>
    </row>
    <row r="48" spans="1:18" s="30" customFormat="1" ht="126.75" customHeight="1" x14ac:dyDescent="0.2">
      <c r="A48" s="52" t="s">
        <v>97</v>
      </c>
      <c r="B48" s="32">
        <f t="shared" si="1"/>
        <v>15765223.48</v>
      </c>
      <c r="C48" s="32"/>
      <c r="D48" s="33">
        <v>70000</v>
      </c>
      <c r="E48" s="33"/>
      <c r="F48" s="33">
        <f t="shared" si="2"/>
        <v>6205826.4800000004</v>
      </c>
      <c r="G48" s="33">
        <v>6114803</v>
      </c>
      <c r="H48" s="33">
        <v>91023.48</v>
      </c>
      <c r="I48" s="34">
        <f t="shared" si="3"/>
        <v>0</v>
      </c>
      <c r="J48" s="34"/>
      <c r="K48" s="34"/>
      <c r="L48" s="34">
        <f t="shared" si="4"/>
        <v>0</v>
      </c>
      <c r="M48" s="34"/>
      <c r="N48" s="34"/>
      <c r="O48" s="34">
        <f t="shared" si="5"/>
        <v>9489397</v>
      </c>
      <c r="P48" s="65">
        <v>9489397</v>
      </c>
      <c r="Q48" s="34"/>
      <c r="R48" s="34"/>
    </row>
    <row r="49" spans="1:18" s="30" customFormat="1" ht="85.15" customHeight="1" x14ac:dyDescent="0.2">
      <c r="A49" s="31" t="s">
        <v>87</v>
      </c>
      <c r="B49" s="32">
        <f t="shared" si="1"/>
        <v>1693219.78</v>
      </c>
      <c r="C49" s="32"/>
      <c r="D49" s="33">
        <v>1665000</v>
      </c>
      <c r="E49" s="33"/>
      <c r="F49" s="33">
        <f t="shared" si="2"/>
        <v>28219.78</v>
      </c>
      <c r="G49" s="33">
        <v>6270</v>
      </c>
      <c r="H49" s="33">
        <v>21949.78</v>
      </c>
      <c r="I49" s="34">
        <f t="shared" si="3"/>
        <v>0</v>
      </c>
      <c r="J49" s="34"/>
      <c r="K49" s="34"/>
      <c r="L49" s="34">
        <f t="shared" si="4"/>
        <v>0</v>
      </c>
      <c r="M49" s="34"/>
      <c r="N49" s="34"/>
      <c r="O49" s="34">
        <f t="shared" si="5"/>
        <v>0</v>
      </c>
      <c r="P49" s="65">
        <v>0</v>
      </c>
      <c r="Q49" s="34"/>
      <c r="R49" s="34"/>
    </row>
    <row r="50" spans="1:18" s="30" customFormat="1" ht="39" customHeight="1" x14ac:dyDescent="0.2">
      <c r="A50" s="35" t="s">
        <v>33</v>
      </c>
      <c r="B50" s="32">
        <f t="shared" si="1"/>
        <v>25964</v>
      </c>
      <c r="C50" s="32"/>
      <c r="D50" s="33">
        <v>20000</v>
      </c>
      <c r="E50" s="33"/>
      <c r="F50" s="33">
        <f t="shared" si="2"/>
        <v>5964</v>
      </c>
      <c r="G50" s="33"/>
      <c r="H50" s="33">
        <v>5964</v>
      </c>
      <c r="I50" s="34">
        <f t="shared" si="3"/>
        <v>0</v>
      </c>
      <c r="J50" s="34"/>
      <c r="K50" s="34"/>
      <c r="L50" s="34">
        <f t="shared" si="4"/>
        <v>0</v>
      </c>
      <c r="M50" s="34"/>
      <c r="N50" s="34"/>
      <c r="O50" s="34">
        <f t="shared" si="5"/>
        <v>0</v>
      </c>
      <c r="P50" s="65"/>
      <c r="Q50" s="34"/>
      <c r="R50" s="34"/>
    </row>
    <row r="51" spans="1:18" s="30" customFormat="1" ht="70.150000000000006" customHeight="1" x14ac:dyDescent="0.2">
      <c r="A51" s="31" t="s">
        <v>34</v>
      </c>
      <c r="B51" s="32">
        <f t="shared" si="1"/>
        <v>314583.19</v>
      </c>
      <c r="C51" s="32"/>
      <c r="D51" s="33">
        <v>100000</v>
      </c>
      <c r="E51" s="33"/>
      <c r="F51" s="33">
        <f t="shared" si="2"/>
        <v>214583.19</v>
      </c>
      <c r="G51" s="33"/>
      <c r="H51" s="33">
        <v>214583.19</v>
      </c>
      <c r="I51" s="34">
        <f t="shared" si="3"/>
        <v>0</v>
      </c>
      <c r="J51" s="34"/>
      <c r="K51" s="34"/>
      <c r="L51" s="34">
        <f t="shared" si="4"/>
        <v>0</v>
      </c>
      <c r="M51" s="34"/>
      <c r="N51" s="34"/>
      <c r="O51" s="34">
        <f t="shared" si="5"/>
        <v>0</v>
      </c>
      <c r="P51" s="65"/>
      <c r="Q51" s="34"/>
      <c r="R51" s="34"/>
    </row>
    <row r="52" spans="1:18" s="30" customFormat="1" ht="53.45" customHeight="1" x14ac:dyDescent="0.2">
      <c r="A52" s="31" t="s">
        <v>35</v>
      </c>
      <c r="B52" s="32">
        <f t="shared" si="1"/>
        <v>548419.04</v>
      </c>
      <c r="C52" s="32"/>
      <c r="D52" s="33">
        <v>100000</v>
      </c>
      <c r="E52" s="33"/>
      <c r="F52" s="33">
        <f t="shared" si="2"/>
        <v>448419.04</v>
      </c>
      <c r="G52" s="33"/>
      <c r="H52" s="33">
        <v>448419.04</v>
      </c>
      <c r="I52" s="34">
        <f t="shared" si="3"/>
        <v>0</v>
      </c>
      <c r="J52" s="34"/>
      <c r="K52" s="34"/>
      <c r="L52" s="34">
        <f t="shared" si="4"/>
        <v>0</v>
      </c>
      <c r="M52" s="34"/>
      <c r="N52" s="34"/>
      <c r="O52" s="34">
        <f t="shared" si="5"/>
        <v>0</v>
      </c>
      <c r="P52" s="65"/>
      <c r="Q52" s="34"/>
      <c r="R52" s="34"/>
    </row>
    <row r="53" spans="1:18" s="30" customFormat="1" ht="47.25" customHeight="1" x14ac:dyDescent="0.2">
      <c r="A53" s="31" t="s">
        <v>98</v>
      </c>
      <c r="B53" s="32">
        <f t="shared" si="1"/>
        <v>427871.28</v>
      </c>
      <c r="C53" s="32"/>
      <c r="D53" s="33">
        <v>100000</v>
      </c>
      <c r="E53" s="33"/>
      <c r="F53" s="33">
        <f t="shared" si="2"/>
        <v>327871.28000000003</v>
      </c>
      <c r="G53" s="33"/>
      <c r="H53" s="33">
        <v>327871.28000000003</v>
      </c>
      <c r="I53" s="34">
        <f t="shared" si="3"/>
        <v>0</v>
      </c>
      <c r="J53" s="34"/>
      <c r="K53" s="34"/>
      <c r="L53" s="34">
        <f t="shared" si="4"/>
        <v>0</v>
      </c>
      <c r="M53" s="34"/>
      <c r="N53" s="34"/>
      <c r="O53" s="34">
        <f t="shared" si="5"/>
        <v>0</v>
      </c>
      <c r="P53" s="65"/>
      <c r="Q53" s="34"/>
      <c r="R53" s="34"/>
    </row>
    <row r="54" spans="1:18" s="30" customFormat="1" ht="54.75" customHeight="1" x14ac:dyDescent="0.2">
      <c r="A54" s="31" t="s">
        <v>36</v>
      </c>
      <c r="B54" s="32">
        <f t="shared" si="1"/>
        <v>1531958</v>
      </c>
      <c r="C54" s="32"/>
      <c r="D54" s="33">
        <v>150000</v>
      </c>
      <c r="E54" s="33"/>
      <c r="F54" s="33">
        <f t="shared" si="2"/>
        <v>1381958</v>
      </c>
      <c r="G54" s="33">
        <v>50000</v>
      </c>
      <c r="H54" s="33">
        <v>1331958</v>
      </c>
      <c r="I54" s="34">
        <f t="shared" si="3"/>
        <v>0</v>
      </c>
      <c r="J54" s="34"/>
      <c r="K54" s="34"/>
      <c r="L54" s="34">
        <f t="shared" si="4"/>
        <v>0</v>
      </c>
      <c r="M54" s="34"/>
      <c r="N54" s="34"/>
      <c r="O54" s="34">
        <f t="shared" si="5"/>
        <v>0</v>
      </c>
      <c r="P54" s="65">
        <v>0</v>
      </c>
      <c r="Q54" s="34"/>
      <c r="R54" s="34"/>
    </row>
    <row r="55" spans="1:18" s="30" customFormat="1" ht="39" customHeight="1" x14ac:dyDescent="0.2">
      <c r="A55" s="36" t="s">
        <v>86</v>
      </c>
      <c r="B55" s="32">
        <f t="shared" si="1"/>
        <v>753022.87</v>
      </c>
      <c r="C55" s="32"/>
      <c r="D55" s="33">
        <v>70000</v>
      </c>
      <c r="E55" s="33"/>
      <c r="F55" s="33">
        <f t="shared" si="2"/>
        <v>683022.87</v>
      </c>
      <c r="G55" s="33">
        <v>100000</v>
      </c>
      <c r="H55" s="33">
        <v>583022.87</v>
      </c>
      <c r="I55" s="34">
        <f t="shared" si="3"/>
        <v>0</v>
      </c>
      <c r="J55" s="34"/>
      <c r="K55" s="34"/>
      <c r="L55" s="34">
        <f t="shared" si="4"/>
        <v>0</v>
      </c>
      <c r="M55" s="34"/>
      <c r="N55" s="34"/>
      <c r="O55" s="34">
        <f t="shared" si="5"/>
        <v>0</v>
      </c>
      <c r="P55" s="65"/>
      <c r="Q55" s="34"/>
      <c r="R55" s="34"/>
    </row>
    <row r="56" spans="1:18" s="66" customFormat="1" ht="72" customHeight="1" x14ac:dyDescent="0.2">
      <c r="A56" s="62" t="s">
        <v>37</v>
      </c>
      <c r="B56" s="32">
        <f t="shared" si="1"/>
        <v>599584.4</v>
      </c>
      <c r="C56" s="63"/>
      <c r="D56" s="64">
        <v>500000</v>
      </c>
      <c r="E56" s="64"/>
      <c r="F56" s="33">
        <f t="shared" si="2"/>
        <v>99584.4</v>
      </c>
      <c r="G56" s="64"/>
      <c r="H56" s="33">
        <v>99584.4</v>
      </c>
      <c r="I56" s="34">
        <f t="shared" si="3"/>
        <v>0</v>
      </c>
      <c r="J56" s="65"/>
      <c r="K56" s="34"/>
      <c r="L56" s="34">
        <f t="shared" si="4"/>
        <v>0</v>
      </c>
      <c r="M56" s="65"/>
      <c r="N56" s="34"/>
      <c r="O56" s="34">
        <f t="shared" si="5"/>
        <v>0</v>
      </c>
      <c r="P56" s="65"/>
      <c r="Q56" s="34"/>
      <c r="R56" s="65"/>
    </row>
    <row r="57" spans="1:18" s="30" customFormat="1" ht="48.75" customHeight="1" x14ac:dyDescent="0.2">
      <c r="A57" s="31" t="s">
        <v>117</v>
      </c>
      <c r="B57" s="32">
        <f t="shared" si="1"/>
        <v>636489.52</v>
      </c>
      <c r="C57" s="32"/>
      <c r="D57" s="33">
        <v>500000</v>
      </c>
      <c r="E57" s="33"/>
      <c r="F57" s="33">
        <f t="shared" si="2"/>
        <v>136489.51999999999</v>
      </c>
      <c r="G57" s="33"/>
      <c r="H57" s="33">
        <v>136489.51999999999</v>
      </c>
      <c r="I57" s="34">
        <f t="shared" si="3"/>
        <v>0</v>
      </c>
      <c r="J57" s="34"/>
      <c r="K57" s="34"/>
      <c r="L57" s="34">
        <f t="shared" si="4"/>
        <v>0</v>
      </c>
      <c r="M57" s="34"/>
      <c r="N57" s="34"/>
      <c r="O57" s="34">
        <f t="shared" si="5"/>
        <v>0</v>
      </c>
      <c r="P57" s="65"/>
      <c r="Q57" s="34"/>
      <c r="R57" s="34"/>
    </row>
    <row r="58" spans="1:18" s="30" customFormat="1" ht="70.150000000000006" customHeight="1" x14ac:dyDescent="0.2">
      <c r="A58" s="31" t="s">
        <v>38</v>
      </c>
      <c r="B58" s="32">
        <f t="shared" si="1"/>
        <v>70000</v>
      </c>
      <c r="C58" s="32"/>
      <c r="D58" s="33">
        <v>70000</v>
      </c>
      <c r="E58" s="33"/>
      <c r="F58" s="33">
        <f t="shared" si="2"/>
        <v>0</v>
      </c>
      <c r="G58" s="33"/>
      <c r="H58" s="33"/>
      <c r="I58" s="34">
        <f t="shared" si="3"/>
        <v>0</v>
      </c>
      <c r="J58" s="34"/>
      <c r="K58" s="34"/>
      <c r="L58" s="34">
        <f t="shared" si="4"/>
        <v>0</v>
      </c>
      <c r="M58" s="34"/>
      <c r="N58" s="34"/>
      <c r="O58" s="34">
        <f t="shared" si="5"/>
        <v>0</v>
      </c>
      <c r="P58" s="65"/>
      <c r="Q58" s="34"/>
      <c r="R58" s="34"/>
    </row>
    <row r="59" spans="1:18" s="30" customFormat="1" ht="34.9" customHeight="1" x14ac:dyDescent="0.2">
      <c r="A59" s="31" t="s">
        <v>39</v>
      </c>
      <c r="B59" s="32">
        <f t="shared" si="1"/>
        <v>400000</v>
      </c>
      <c r="C59" s="32"/>
      <c r="D59" s="33">
        <v>400000</v>
      </c>
      <c r="E59" s="33"/>
      <c r="F59" s="33">
        <f t="shared" si="2"/>
        <v>0</v>
      </c>
      <c r="G59" s="33"/>
      <c r="H59" s="33"/>
      <c r="I59" s="34">
        <f t="shared" si="3"/>
        <v>0</v>
      </c>
      <c r="J59" s="34"/>
      <c r="K59" s="34"/>
      <c r="L59" s="34">
        <f t="shared" si="4"/>
        <v>0</v>
      </c>
      <c r="M59" s="34"/>
      <c r="N59" s="34"/>
      <c r="O59" s="34">
        <f t="shared" si="5"/>
        <v>0</v>
      </c>
      <c r="P59" s="65"/>
      <c r="Q59" s="34"/>
      <c r="R59" s="34"/>
    </row>
    <row r="60" spans="1:18" s="30" customFormat="1" ht="127.5" customHeight="1" x14ac:dyDescent="0.2">
      <c r="A60" s="52" t="s">
        <v>123</v>
      </c>
      <c r="B60" s="32">
        <f t="shared" si="1"/>
        <v>300000</v>
      </c>
      <c r="C60" s="32"/>
      <c r="D60" s="33">
        <v>300000</v>
      </c>
      <c r="E60" s="33"/>
      <c r="F60" s="33">
        <f t="shared" si="2"/>
        <v>0</v>
      </c>
      <c r="G60" s="33"/>
      <c r="H60" s="33"/>
      <c r="I60" s="34">
        <f t="shared" si="3"/>
        <v>0</v>
      </c>
      <c r="J60" s="34"/>
      <c r="K60" s="34"/>
      <c r="L60" s="34">
        <f t="shared" si="4"/>
        <v>0</v>
      </c>
      <c r="M60" s="34"/>
      <c r="N60" s="34"/>
      <c r="O60" s="34">
        <f t="shared" si="5"/>
        <v>0</v>
      </c>
      <c r="P60" s="65"/>
      <c r="Q60" s="34"/>
      <c r="R60" s="34"/>
    </row>
    <row r="61" spans="1:18" s="30" customFormat="1" ht="55.9" customHeight="1" x14ac:dyDescent="0.2">
      <c r="A61" s="52" t="s">
        <v>80</v>
      </c>
      <c r="B61" s="32">
        <f t="shared" si="1"/>
        <v>330000</v>
      </c>
      <c r="C61" s="32"/>
      <c r="D61" s="33"/>
      <c r="E61" s="33"/>
      <c r="F61" s="33">
        <f t="shared" si="2"/>
        <v>330000</v>
      </c>
      <c r="G61" s="33">
        <v>330000</v>
      </c>
      <c r="H61" s="33"/>
      <c r="I61" s="34">
        <f t="shared" si="3"/>
        <v>0</v>
      </c>
      <c r="J61" s="34"/>
      <c r="K61" s="34"/>
      <c r="L61" s="34">
        <f t="shared" si="4"/>
        <v>0</v>
      </c>
      <c r="M61" s="34"/>
      <c r="N61" s="34"/>
      <c r="O61" s="34">
        <f t="shared" si="5"/>
        <v>0</v>
      </c>
      <c r="P61" s="65">
        <v>0</v>
      </c>
      <c r="Q61" s="34"/>
      <c r="R61" s="34"/>
    </row>
    <row r="62" spans="1:18" s="30" customFormat="1" ht="57" customHeight="1" x14ac:dyDescent="0.2">
      <c r="A62" s="52" t="s">
        <v>76</v>
      </c>
      <c r="B62" s="32">
        <f t="shared" si="1"/>
        <v>684645.6</v>
      </c>
      <c r="C62" s="32"/>
      <c r="D62" s="33"/>
      <c r="E62" s="33"/>
      <c r="F62" s="33">
        <f t="shared" si="2"/>
        <v>684645.6</v>
      </c>
      <c r="G62" s="33"/>
      <c r="H62" s="33">
        <v>684645.6</v>
      </c>
      <c r="I62" s="34">
        <f t="shared" si="3"/>
        <v>0</v>
      </c>
      <c r="J62" s="34"/>
      <c r="K62" s="34"/>
      <c r="L62" s="34">
        <f t="shared" si="4"/>
        <v>0</v>
      </c>
      <c r="M62" s="34"/>
      <c r="N62" s="34"/>
      <c r="O62" s="34">
        <f t="shared" si="5"/>
        <v>0</v>
      </c>
      <c r="P62" s="65"/>
      <c r="Q62" s="34"/>
      <c r="R62" s="34"/>
    </row>
    <row r="63" spans="1:18" s="30" customFormat="1" ht="37.5" customHeight="1" x14ac:dyDescent="0.2">
      <c r="A63" s="52" t="s">
        <v>104</v>
      </c>
      <c r="B63" s="32">
        <f t="shared" si="1"/>
        <v>204417.16</v>
      </c>
      <c r="C63" s="32"/>
      <c r="D63" s="33"/>
      <c r="E63" s="33"/>
      <c r="F63" s="33">
        <f t="shared" si="2"/>
        <v>204417.16</v>
      </c>
      <c r="G63" s="33"/>
      <c r="H63" s="33">
        <v>204417.16</v>
      </c>
      <c r="I63" s="34">
        <f t="shared" si="3"/>
        <v>0</v>
      </c>
      <c r="J63" s="34"/>
      <c r="K63" s="34"/>
      <c r="L63" s="34">
        <f t="shared" si="4"/>
        <v>0</v>
      </c>
      <c r="M63" s="34"/>
      <c r="N63" s="34"/>
      <c r="O63" s="34">
        <f t="shared" si="5"/>
        <v>0</v>
      </c>
      <c r="P63" s="65"/>
      <c r="Q63" s="34"/>
      <c r="R63" s="34"/>
    </row>
    <row r="64" spans="1:18" s="30" customFormat="1" ht="63.75" customHeight="1" x14ac:dyDescent="0.2">
      <c r="A64" s="52" t="s">
        <v>77</v>
      </c>
      <c r="B64" s="32">
        <f t="shared" si="1"/>
        <v>564222.19999999995</v>
      </c>
      <c r="C64" s="32"/>
      <c r="D64" s="33"/>
      <c r="E64" s="33"/>
      <c r="F64" s="33">
        <f t="shared" si="2"/>
        <v>564222.19999999995</v>
      </c>
      <c r="G64" s="33"/>
      <c r="H64" s="33">
        <v>564222.19999999995</v>
      </c>
      <c r="I64" s="34">
        <f t="shared" si="3"/>
        <v>0</v>
      </c>
      <c r="J64" s="34"/>
      <c r="K64" s="34"/>
      <c r="L64" s="34">
        <f t="shared" si="4"/>
        <v>0</v>
      </c>
      <c r="M64" s="34"/>
      <c r="N64" s="34"/>
      <c r="O64" s="34">
        <f t="shared" si="5"/>
        <v>0</v>
      </c>
      <c r="P64" s="65"/>
      <c r="Q64" s="34"/>
      <c r="R64" s="34"/>
    </row>
    <row r="65" spans="1:18" s="30" customFormat="1" ht="57" customHeight="1" x14ac:dyDescent="0.2">
      <c r="A65" s="52" t="s">
        <v>78</v>
      </c>
      <c r="B65" s="32">
        <f t="shared" si="1"/>
        <v>841437.2</v>
      </c>
      <c r="C65" s="32"/>
      <c r="D65" s="33"/>
      <c r="E65" s="33"/>
      <c r="F65" s="33">
        <f t="shared" si="2"/>
        <v>149674.85999999999</v>
      </c>
      <c r="G65" s="33"/>
      <c r="H65" s="33">
        <v>149674.85999999999</v>
      </c>
      <c r="I65" s="34">
        <f t="shared" si="3"/>
        <v>0</v>
      </c>
      <c r="J65" s="34"/>
      <c r="K65" s="34"/>
      <c r="L65" s="34">
        <f t="shared" si="4"/>
        <v>0</v>
      </c>
      <c r="M65" s="34"/>
      <c r="N65" s="34"/>
      <c r="O65" s="34">
        <f t="shared" si="5"/>
        <v>691762.34</v>
      </c>
      <c r="P65" s="65"/>
      <c r="Q65" s="34">
        <v>691762.34</v>
      </c>
      <c r="R65" s="34"/>
    </row>
    <row r="66" spans="1:18" s="30" customFormat="1" ht="40.9" customHeight="1" x14ac:dyDescent="0.2">
      <c r="A66" s="52" t="s">
        <v>106</v>
      </c>
      <c r="B66" s="32">
        <f t="shared" si="1"/>
        <v>20000</v>
      </c>
      <c r="C66" s="32"/>
      <c r="D66" s="33"/>
      <c r="E66" s="33"/>
      <c r="F66" s="33">
        <f t="shared" si="2"/>
        <v>0</v>
      </c>
      <c r="G66" s="33"/>
      <c r="H66" s="33"/>
      <c r="I66" s="34">
        <f t="shared" si="3"/>
        <v>0</v>
      </c>
      <c r="J66" s="34"/>
      <c r="K66" s="34"/>
      <c r="L66" s="34">
        <f t="shared" si="4"/>
        <v>0</v>
      </c>
      <c r="M66" s="34"/>
      <c r="N66" s="34"/>
      <c r="O66" s="34">
        <f t="shared" si="5"/>
        <v>20000</v>
      </c>
      <c r="P66" s="65"/>
      <c r="Q66" s="34">
        <v>20000</v>
      </c>
      <c r="R66" s="34"/>
    </row>
    <row r="67" spans="1:18" s="30" customFormat="1" ht="43.9" customHeight="1" x14ac:dyDescent="0.2">
      <c r="A67" s="52" t="s">
        <v>79</v>
      </c>
      <c r="B67" s="32">
        <f t="shared" si="1"/>
        <v>120183.53</v>
      </c>
      <c r="C67" s="32"/>
      <c r="D67" s="33"/>
      <c r="E67" s="33"/>
      <c r="F67" s="33">
        <f t="shared" si="2"/>
        <v>120183.53</v>
      </c>
      <c r="G67" s="33"/>
      <c r="H67" s="33">
        <v>120183.53</v>
      </c>
      <c r="I67" s="34">
        <f t="shared" si="3"/>
        <v>0</v>
      </c>
      <c r="J67" s="34"/>
      <c r="K67" s="34"/>
      <c r="L67" s="34">
        <f t="shared" si="4"/>
        <v>0</v>
      </c>
      <c r="M67" s="34"/>
      <c r="N67" s="34"/>
      <c r="O67" s="34">
        <f t="shared" si="5"/>
        <v>0</v>
      </c>
      <c r="P67" s="65"/>
      <c r="Q67" s="34"/>
      <c r="R67" s="34"/>
    </row>
    <row r="68" spans="1:18" s="30" customFormat="1" ht="60.6" customHeight="1" x14ac:dyDescent="0.2">
      <c r="A68" s="52" t="s">
        <v>120</v>
      </c>
      <c r="B68" s="32">
        <f t="shared" si="1"/>
        <v>10000000</v>
      </c>
      <c r="C68" s="32"/>
      <c r="D68" s="33"/>
      <c r="E68" s="33"/>
      <c r="F68" s="33">
        <f t="shared" si="2"/>
        <v>0</v>
      </c>
      <c r="G68" s="33"/>
      <c r="H68" s="33"/>
      <c r="I68" s="34">
        <f t="shared" si="3"/>
        <v>0</v>
      </c>
      <c r="J68" s="34"/>
      <c r="K68" s="34"/>
      <c r="L68" s="34">
        <f t="shared" si="4"/>
        <v>0</v>
      </c>
      <c r="M68" s="34"/>
      <c r="N68" s="34"/>
      <c r="O68" s="34">
        <f t="shared" si="5"/>
        <v>0</v>
      </c>
      <c r="P68" s="65"/>
      <c r="Q68" s="34"/>
      <c r="R68" s="34">
        <v>10000000</v>
      </c>
    </row>
    <row r="69" spans="1:18" s="30" customFormat="1" ht="65.25" customHeight="1" x14ac:dyDescent="0.2">
      <c r="A69" s="31" t="s">
        <v>116</v>
      </c>
      <c r="B69" s="32">
        <f>C69+D69+E69+F69+I69+L69+O69+R69</f>
        <v>5000000</v>
      </c>
      <c r="C69" s="32"/>
      <c r="D69" s="33"/>
      <c r="E69" s="33"/>
      <c r="F69" s="33">
        <f t="shared" si="2"/>
        <v>0</v>
      </c>
      <c r="G69" s="33"/>
      <c r="H69" s="33"/>
      <c r="I69" s="34">
        <f t="shared" si="3"/>
        <v>0</v>
      </c>
      <c r="J69" s="34"/>
      <c r="K69" s="34"/>
      <c r="L69" s="34">
        <f t="shared" si="4"/>
        <v>0</v>
      </c>
      <c r="M69" s="34"/>
      <c r="N69" s="34"/>
      <c r="O69" s="34">
        <f t="shared" si="5"/>
        <v>0</v>
      </c>
      <c r="P69" s="65"/>
      <c r="Q69" s="34"/>
      <c r="R69" s="34">
        <v>5000000</v>
      </c>
    </row>
    <row r="70" spans="1:18" s="30" customFormat="1" ht="99" customHeight="1" x14ac:dyDescent="0.2">
      <c r="A70" s="31" t="s">
        <v>114</v>
      </c>
      <c r="B70" s="32">
        <f>C70+D70+E70+F70+I70+L70+O70+R70</f>
        <v>6090000</v>
      </c>
      <c r="C70" s="32"/>
      <c r="D70" s="33">
        <v>90000</v>
      </c>
      <c r="E70" s="33"/>
      <c r="F70" s="33">
        <v>6000000</v>
      </c>
      <c r="G70" s="33"/>
      <c r="H70" s="33"/>
      <c r="I70" s="34"/>
      <c r="J70" s="34"/>
      <c r="K70" s="34"/>
      <c r="L70" s="34"/>
      <c r="M70" s="34"/>
      <c r="N70" s="34"/>
      <c r="O70" s="34"/>
      <c r="P70" s="65"/>
      <c r="Q70" s="34"/>
      <c r="R70" s="34"/>
    </row>
    <row r="71" spans="1:18" s="30" customFormat="1" ht="119.25" customHeight="1" x14ac:dyDescent="0.2">
      <c r="A71" s="31" t="s">
        <v>115</v>
      </c>
      <c r="B71" s="32">
        <f>C71+D71+E71+F71+I71+L71+O71+R71</f>
        <v>3940000</v>
      </c>
      <c r="C71" s="32"/>
      <c r="D71" s="33"/>
      <c r="E71" s="33"/>
      <c r="F71" s="33">
        <v>3940000</v>
      </c>
      <c r="G71" s="33"/>
      <c r="H71" s="33"/>
      <c r="I71" s="34"/>
      <c r="J71" s="34"/>
      <c r="K71" s="34"/>
      <c r="L71" s="34"/>
      <c r="M71" s="34"/>
      <c r="N71" s="34"/>
      <c r="O71" s="34"/>
      <c r="P71" s="65"/>
      <c r="Q71" s="34"/>
      <c r="R71" s="34"/>
    </row>
    <row r="72" spans="1:18" s="30" customFormat="1" ht="64.150000000000006" customHeight="1" x14ac:dyDescent="0.2">
      <c r="A72" s="28" t="s">
        <v>9</v>
      </c>
      <c r="B72" s="29">
        <f>SUM(B73:B86)</f>
        <v>13245035.4</v>
      </c>
      <c r="C72" s="29">
        <f>SUM(C73:C86)</f>
        <v>0</v>
      </c>
      <c r="D72" s="29">
        <f>SUM(D73:D86)</f>
        <v>7170000</v>
      </c>
      <c r="E72" s="29">
        <f>SUM(E73:E86)</f>
        <v>170184</v>
      </c>
      <c r="F72" s="29">
        <f>SUM(F73:F86)</f>
        <v>4183691.2199999997</v>
      </c>
      <c r="G72" s="29">
        <f>SUM(G73:G85)</f>
        <v>0</v>
      </c>
      <c r="H72" s="29">
        <f>SUM(H73:H86)</f>
        <v>4183691.2199999997</v>
      </c>
      <c r="I72" s="29">
        <f>SUM(I73:I86)</f>
        <v>0</v>
      </c>
      <c r="J72" s="29">
        <f>SUM(J73:J85)</f>
        <v>0</v>
      </c>
      <c r="K72" s="29">
        <f>SUM(K73:K86)</f>
        <v>0</v>
      </c>
      <c r="L72" s="29">
        <f>SUM(L73:L86)</f>
        <v>0</v>
      </c>
      <c r="M72" s="29">
        <f>SUM(M73:M85)</f>
        <v>0</v>
      </c>
      <c r="N72" s="29">
        <f>SUM(N73:N86)</f>
        <v>0</v>
      </c>
      <c r="O72" s="29">
        <f>SUM(O73:O86)</f>
        <v>1721160.18</v>
      </c>
      <c r="P72" s="98">
        <f>SUM(P73:P86)</f>
        <v>1500000</v>
      </c>
      <c r="Q72" s="29">
        <f>SUM(Q73:Q86)</f>
        <v>221160.18</v>
      </c>
      <c r="R72" s="29">
        <f>SUM(R73:R86)</f>
        <v>0</v>
      </c>
    </row>
    <row r="73" spans="1:18" s="30" customFormat="1" ht="85.15" customHeight="1" x14ac:dyDescent="0.2">
      <c r="A73" s="56" t="s">
        <v>47</v>
      </c>
      <c r="B73" s="32">
        <f>C73+D73+E73+F73+I73+L73+O73+R73</f>
        <v>3540000</v>
      </c>
      <c r="C73" s="32"/>
      <c r="D73" s="33">
        <v>3540000</v>
      </c>
      <c r="E73" s="39"/>
      <c r="F73" s="34">
        <f>G73+H73</f>
        <v>0</v>
      </c>
      <c r="G73" s="39"/>
      <c r="H73" s="39"/>
      <c r="I73" s="34">
        <f>J73+K73</f>
        <v>0</v>
      </c>
      <c r="J73" s="34"/>
      <c r="K73" s="34"/>
      <c r="L73" s="34">
        <f>M73+N73</f>
        <v>0</v>
      </c>
      <c r="M73" s="34"/>
      <c r="N73" s="34"/>
      <c r="O73" s="34">
        <f t="shared" si="5"/>
        <v>0</v>
      </c>
      <c r="P73" s="65"/>
      <c r="Q73" s="34"/>
      <c r="R73" s="40"/>
    </row>
    <row r="74" spans="1:18" s="30" customFormat="1" ht="67.900000000000006" customHeight="1" x14ac:dyDescent="0.2">
      <c r="A74" s="58" t="s">
        <v>108</v>
      </c>
      <c r="B74" s="32">
        <f t="shared" ref="B74:B85" si="6">C74+D74+E74+F74+I74+L74+O74+R74</f>
        <v>4297000</v>
      </c>
      <c r="C74" s="32"/>
      <c r="D74" s="33">
        <v>2500000</v>
      </c>
      <c r="E74" s="39"/>
      <c r="F74" s="34">
        <f t="shared" ref="F74:F84" si="7">G74+H74</f>
        <v>1797000</v>
      </c>
      <c r="G74" s="39"/>
      <c r="H74" s="34">
        <v>1797000</v>
      </c>
      <c r="I74" s="34">
        <f t="shared" ref="I74:I86" si="8">J74+K74</f>
        <v>0</v>
      </c>
      <c r="J74" s="34"/>
      <c r="K74" s="34"/>
      <c r="L74" s="34">
        <f t="shared" ref="L74:L86" si="9">M74+N74</f>
        <v>0</v>
      </c>
      <c r="M74" s="34"/>
      <c r="N74" s="34"/>
      <c r="O74" s="34">
        <f t="shared" si="5"/>
        <v>0</v>
      </c>
      <c r="P74" s="65"/>
      <c r="Q74" s="34"/>
      <c r="R74" s="40"/>
    </row>
    <row r="75" spans="1:18" s="66" customFormat="1" ht="114.75" customHeight="1" x14ac:dyDescent="0.2">
      <c r="A75" s="67" t="s">
        <v>63</v>
      </c>
      <c r="B75" s="32">
        <f t="shared" si="6"/>
        <v>500000</v>
      </c>
      <c r="C75" s="63"/>
      <c r="D75" s="64">
        <v>500000</v>
      </c>
      <c r="E75" s="68"/>
      <c r="F75" s="34">
        <f t="shared" si="7"/>
        <v>0</v>
      </c>
      <c r="G75" s="68"/>
      <c r="H75" s="39"/>
      <c r="I75" s="34">
        <f t="shared" si="8"/>
        <v>0</v>
      </c>
      <c r="J75" s="65"/>
      <c r="K75" s="34"/>
      <c r="L75" s="34">
        <f t="shared" si="9"/>
        <v>0</v>
      </c>
      <c r="M75" s="65"/>
      <c r="N75" s="34"/>
      <c r="O75" s="34">
        <f t="shared" ref="O75:O84" si="10">P75+Q75</f>
        <v>0</v>
      </c>
      <c r="P75" s="65"/>
      <c r="Q75" s="34"/>
      <c r="R75" s="69"/>
    </row>
    <row r="76" spans="1:18" s="30" customFormat="1" ht="77.45" customHeight="1" x14ac:dyDescent="0.2">
      <c r="A76" s="57" t="s">
        <v>64</v>
      </c>
      <c r="B76" s="32">
        <f t="shared" si="6"/>
        <v>630000</v>
      </c>
      <c r="C76" s="32"/>
      <c r="D76" s="42">
        <v>630000</v>
      </c>
      <c r="E76" s="41"/>
      <c r="F76" s="34">
        <f t="shared" si="7"/>
        <v>0</v>
      </c>
      <c r="G76" s="41"/>
      <c r="H76" s="41"/>
      <c r="I76" s="34">
        <f t="shared" si="8"/>
        <v>0</v>
      </c>
      <c r="J76" s="34"/>
      <c r="K76" s="34"/>
      <c r="L76" s="34">
        <f t="shared" si="9"/>
        <v>0</v>
      </c>
      <c r="M76" s="34"/>
      <c r="N76" s="34"/>
      <c r="O76" s="34">
        <f t="shared" si="10"/>
        <v>0</v>
      </c>
      <c r="P76" s="65"/>
      <c r="Q76" s="34"/>
      <c r="R76" s="42"/>
    </row>
    <row r="77" spans="1:18" s="66" customFormat="1" ht="148.5" customHeight="1" x14ac:dyDescent="0.2">
      <c r="A77" s="62" t="s">
        <v>113</v>
      </c>
      <c r="B77" s="32">
        <f t="shared" si="6"/>
        <v>150000</v>
      </c>
      <c r="C77" s="75"/>
      <c r="D77" s="76"/>
      <c r="E77" s="75">
        <v>150000</v>
      </c>
      <c r="F77" s="34">
        <f t="shared" si="7"/>
        <v>0</v>
      </c>
      <c r="G77" s="75"/>
      <c r="H77" s="41"/>
      <c r="I77" s="34">
        <f t="shared" si="8"/>
        <v>0</v>
      </c>
      <c r="J77" s="65"/>
      <c r="K77" s="34"/>
      <c r="L77" s="34">
        <f t="shared" si="9"/>
        <v>0</v>
      </c>
      <c r="M77" s="65"/>
      <c r="N77" s="34"/>
      <c r="O77" s="34">
        <f t="shared" si="10"/>
        <v>0</v>
      </c>
      <c r="P77" s="65"/>
      <c r="Q77" s="34"/>
      <c r="R77" s="76"/>
    </row>
    <row r="78" spans="1:18" s="66" customFormat="1" ht="65.45" customHeight="1" x14ac:dyDescent="0.2">
      <c r="A78" s="62" t="s">
        <v>110</v>
      </c>
      <c r="B78" s="32">
        <f t="shared" si="6"/>
        <v>554166</v>
      </c>
      <c r="C78" s="75"/>
      <c r="D78" s="76"/>
      <c r="E78" s="75"/>
      <c r="F78" s="34">
        <f t="shared" si="7"/>
        <v>554166</v>
      </c>
      <c r="G78" s="75"/>
      <c r="H78" s="41">
        <v>554166</v>
      </c>
      <c r="I78" s="34">
        <f t="shared" si="8"/>
        <v>0</v>
      </c>
      <c r="J78" s="65"/>
      <c r="K78" s="34"/>
      <c r="L78" s="34">
        <f t="shared" si="9"/>
        <v>0</v>
      </c>
      <c r="M78" s="65"/>
      <c r="N78" s="34"/>
      <c r="O78" s="34">
        <f t="shared" si="10"/>
        <v>0</v>
      </c>
      <c r="P78" s="65"/>
      <c r="Q78" s="34"/>
      <c r="R78" s="76"/>
    </row>
    <row r="79" spans="1:18" s="66" customFormat="1" ht="117" customHeight="1" x14ac:dyDescent="0.2">
      <c r="A79" s="62" t="s">
        <v>119</v>
      </c>
      <c r="B79" s="32">
        <f t="shared" si="6"/>
        <v>692863</v>
      </c>
      <c r="C79" s="75"/>
      <c r="D79" s="76"/>
      <c r="E79" s="75"/>
      <c r="F79" s="34">
        <f t="shared" si="7"/>
        <v>692863</v>
      </c>
      <c r="G79" s="75"/>
      <c r="H79" s="41">
        <v>692863</v>
      </c>
      <c r="I79" s="34">
        <f t="shared" si="8"/>
        <v>0</v>
      </c>
      <c r="J79" s="65"/>
      <c r="K79" s="34"/>
      <c r="L79" s="34">
        <f t="shared" si="9"/>
        <v>0</v>
      </c>
      <c r="M79" s="65"/>
      <c r="N79" s="34"/>
      <c r="O79" s="34">
        <f t="shared" si="10"/>
        <v>0</v>
      </c>
      <c r="P79" s="65"/>
      <c r="Q79" s="34"/>
      <c r="R79" s="76"/>
    </row>
    <row r="80" spans="1:18" s="66" customFormat="1" ht="101.45" customHeight="1" x14ac:dyDescent="0.2">
      <c r="A80" s="62" t="s">
        <v>74</v>
      </c>
      <c r="B80" s="32">
        <f t="shared" si="6"/>
        <v>551284.4</v>
      </c>
      <c r="C80" s="75"/>
      <c r="D80" s="76"/>
      <c r="E80" s="75"/>
      <c r="F80" s="34">
        <f t="shared" si="7"/>
        <v>551284.4</v>
      </c>
      <c r="G80" s="75"/>
      <c r="H80" s="41">
        <v>551284.4</v>
      </c>
      <c r="I80" s="34">
        <f t="shared" si="8"/>
        <v>0</v>
      </c>
      <c r="J80" s="65"/>
      <c r="K80" s="34"/>
      <c r="L80" s="34">
        <f t="shared" si="9"/>
        <v>0</v>
      </c>
      <c r="M80" s="65"/>
      <c r="N80" s="34"/>
      <c r="O80" s="34">
        <f t="shared" si="10"/>
        <v>0</v>
      </c>
      <c r="P80" s="65"/>
      <c r="Q80" s="34"/>
      <c r="R80" s="76"/>
    </row>
    <row r="81" spans="1:18" s="66" customFormat="1" ht="128.44999999999999" customHeight="1" x14ac:dyDescent="0.2">
      <c r="A81" s="62" t="s">
        <v>118</v>
      </c>
      <c r="B81" s="32">
        <f t="shared" si="6"/>
        <v>225000</v>
      </c>
      <c r="C81" s="75"/>
      <c r="D81" s="76"/>
      <c r="E81" s="75"/>
      <c r="F81" s="34">
        <f t="shared" si="7"/>
        <v>225000</v>
      </c>
      <c r="G81" s="75"/>
      <c r="H81" s="41">
        <v>225000</v>
      </c>
      <c r="I81" s="34">
        <f t="shared" si="8"/>
        <v>0</v>
      </c>
      <c r="J81" s="65"/>
      <c r="K81" s="34"/>
      <c r="L81" s="34">
        <f t="shared" si="9"/>
        <v>0</v>
      </c>
      <c r="M81" s="65"/>
      <c r="N81" s="34"/>
      <c r="O81" s="34">
        <f t="shared" si="10"/>
        <v>0</v>
      </c>
      <c r="P81" s="65"/>
      <c r="Q81" s="34"/>
      <c r="R81" s="76"/>
    </row>
    <row r="82" spans="1:18" s="66" customFormat="1" ht="81.599999999999994" customHeight="1" x14ac:dyDescent="0.2">
      <c r="A82" s="62" t="s">
        <v>99</v>
      </c>
      <c r="B82" s="32">
        <f t="shared" si="6"/>
        <v>179926.07</v>
      </c>
      <c r="C82" s="75"/>
      <c r="D82" s="76"/>
      <c r="E82" s="75"/>
      <c r="F82" s="34">
        <f t="shared" si="7"/>
        <v>179926.07</v>
      </c>
      <c r="G82" s="75"/>
      <c r="H82" s="41">
        <v>179926.07</v>
      </c>
      <c r="I82" s="34">
        <f t="shared" si="8"/>
        <v>0</v>
      </c>
      <c r="J82" s="65"/>
      <c r="K82" s="34"/>
      <c r="L82" s="34">
        <f t="shared" si="9"/>
        <v>0</v>
      </c>
      <c r="M82" s="65"/>
      <c r="N82" s="34"/>
      <c r="O82" s="34">
        <f t="shared" si="10"/>
        <v>0</v>
      </c>
      <c r="P82" s="65"/>
      <c r="Q82" s="34"/>
      <c r="R82" s="76"/>
    </row>
    <row r="83" spans="1:18" s="66" customFormat="1" ht="100.5" customHeight="1" x14ac:dyDescent="0.2">
      <c r="A83" s="62" t="s">
        <v>111</v>
      </c>
      <c r="B83" s="32">
        <f t="shared" si="6"/>
        <v>118029.6</v>
      </c>
      <c r="C83" s="75"/>
      <c r="D83" s="76"/>
      <c r="E83" s="75">
        <v>18084</v>
      </c>
      <c r="F83" s="34">
        <f t="shared" si="7"/>
        <v>99945.600000000006</v>
      </c>
      <c r="G83" s="75"/>
      <c r="H83" s="41">
        <v>99945.600000000006</v>
      </c>
      <c r="I83" s="34">
        <f t="shared" si="8"/>
        <v>0</v>
      </c>
      <c r="J83" s="65"/>
      <c r="K83" s="34"/>
      <c r="L83" s="34">
        <f t="shared" si="9"/>
        <v>0</v>
      </c>
      <c r="M83" s="65"/>
      <c r="N83" s="34"/>
      <c r="O83" s="34">
        <f t="shared" si="10"/>
        <v>0</v>
      </c>
      <c r="P83" s="65"/>
      <c r="Q83" s="34"/>
      <c r="R83" s="76"/>
    </row>
    <row r="84" spans="1:18" s="66" customFormat="1" ht="87.75" customHeight="1" x14ac:dyDescent="0.2">
      <c r="A84" s="62" t="s">
        <v>112</v>
      </c>
      <c r="B84" s="32">
        <f t="shared" si="6"/>
        <v>85606.15</v>
      </c>
      <c r="C84" s="75"/>
      <c r="D84" s="76"/>
      <c r="E84" s="75">
        <v>2100</v>
      </c>
      <c r="F84" s="34">
        <f t="shared" si="7"/>
        <v>83506.149999999994</v>
      </c>
      <c r="G84" s="75"/>
      <c r="H84" s="41">
        <v>83506.149999999994</v>
      </c>
      <c r="I84" s="34">
        <f t="shared" si="8"/>
        <v>0</v>
      </c>
      <c r="J84" s="65"/>
      <c r="K84" s="34"/>
      <c r="L84" s="34">
        <f t="shared" si="9"/>
        <v>0</v>
      </c>
      <c r="M84" s="65"/>
      <c r="N84" s="34"/>
      <c r="O84" s="34">
        <f t="shared" si="10"/>
        <v>0</v>
      </c>
      <c r="P84" s="65"/>
      <c r="Q84" s="34"/>
      <c r="R84" s="76"/>
    </row>
    <row r="85" spans="1:18" s="66" customFormat="1" ht="81" customHeight="1" x14ac:dyDescent="0.2">
      <c r="A85" s="62" t="s">
        <v>75</v>
      </c>
      <c r="B85" s="32">
        <f t="shared" si="6"/>
        <v>221160.18</v>
      </c>
      <c r="C85" s="75"/>
      <c r="D85" s="76"/>
      <c r="E85" s="75"/>
      <c r="F85" s="34">
        <v>0</v>
      </c>
      <c r="G85" s="75"/>
      <c r="H85" s="41">
        <v>0</v>
      </c>
      <c r="I85" s="34">
        <f t="shared" si="8"/>
        <v>0</v>
      </c>
      <c r="J85" s="65"/>
      <c r="K85" s="34"/>
      <c r="L85" s="34">
        <f t="shared" si="9"/>
        <v>0</v>
      </c>
      <c r="M85" s="65"/>
      <c r="N85" s="34"/>
      <c r="O85" s="34">
        <v>221160.18</v>
      </c>
      <c r="P85" s="65"/>
      <c r="Q85" s="34">
        <v>221160.18</v>
      </c>
      <c r="R85" s="76"/>
    </row>
    <row r="86" spans="1:18" s="66" customFormat="1" ht="83.25" customHeight="1" x14ac:dyDescent="0.2">
      <c r="A86" s="62" t="s">
        <v>125</v>
      </c>
      <c r="B86" s="32">
        <f>C86+D86+E86+F86+I86+L86+O86+R86</f>
        <v>1500000</v>
      </c>
      <c r="C86" s="75"/>
      <c r="D86" s="76"/>
      <c r="E86" s="75"/>
      <c r="F86" s="34">
        <v>0</v>
      </c>
      <c r="G86" s="75"/>
      <c r="H86" s="41">
        <v>0</v>
      </c>
      <c r="I86" s="34">
        <f t="shared" si="8"/>
        <v>0</v>
      </c>
      <c r="J86" s="65"/>
      <c r="K86" s="34"/>
      <c r="L86" s="34">
        <f t="shared" si="9"/>
        <v>0</v>
      </c>
      <c r="M86" s="65"/>
      <c r="N86" s="34"/>
      <c r="O86" s="34">
        <v>1500000</v>
      </c>
      <c r="P86" s="65">
        <v>1500000</v>
      </c>
      <c r="Q86" s="34"/>
      <c r="R86" s="76"/>
    </row>
    <row r="87" spans="1:18" s="30" customFormat="1" ht="19.149999999999999" customHeight="1" x14ac:dyDescent="0.2">
      <c r="A87" s="28" t="s">
        <v>57</v>
      </c>
      <c r="B87" s="29">
        <f>SUM(B88:B89)</f>
        <v>4780711.9499999993</v>
      </c>
      <c r="C87" s="29">
        <f t="shared" ref="C87:R87" si="11">SUM(C88:C89)</f>
        <v>0</v>
      </c>
      <c r="D87" s="29">
        <f t="shared" si="11"/>
        <v>3341588</v>
      </c>
      <c r="E87" s="29">
        <f t="shared" si="11"/>
        <v>888161</v>
      </c>
      <c r="F87" s="29">
        <f t="shared" si="11"/>
        <v>550962.94999999995</v>
      </c>
      <c r="G87" s="29">
        <f t="shared" si="11"/>
        <v>0</v>
      </c>
      <c r="H87" s="29">
        <f t="shared" si="11"/>
        <v>550962.94999999995</v>
      </c>
      <c r="I87" s="29">
        <f>SUM(I88:I89)</f>
        <v>0</v>
      </c>
      <c r="J87" s="29">
        <f>SUM(J88:J89)</f>
        <v>0</v>
      </c>
      <c r="K87" s="29">
        <f>SUM(K88:K89)</f>
        <v>0</v>
      </c>
      <c r="L87" s="29">
        <f t="shared" si="11"/>
        <v>0</v>
      </c>
      <c r="M87" s="29">
        <f t="shared" si="11"/>
        <v>0</v>
      </c>
      <c r="N87" s="29">
        <f t="shared" si="11"/>
        <v>0</v>
      </c>
      <c r="O87" s="29">
        <f t="shared" si="11"/>
        <v>0</v>
      </c>
      <c r="P87" s="98">
        <f t="shared" si="11"/>
        <v>0</v>
      </c>
      <c r="Q87" s="29">
        <f t="shared" si="11"/>
        <v>0</v>
      </c>
      <c r="R87" s="29">
        <f t="shared" si="11"/>
        <v>0</v>
      </c>
    </row>
    <row r="88" spans="1:18" s="30" customFormat="1" ht="51" customHeight="1" x14ac:dyDescent="0.2">
      <c r="A88" s="31" t="s">
        <v>58</v>
      </c>
      <c r="B88" s="32">
        <v>1918901.69</v>
      </c>
      <c r="C88" s="32"/>
      <c r="D88" s="33">
        <v>1662800</v>
      </c>
      <c r="E88" s="45"/>
      <c r="F88" s="34">
        <v>256101.69</v>
      </c>
      <c r="G88" s="45"/>
      <c r="H88" s="34">
        <v>256101.69</v>
      </c>
      <c r="I88" s="34">
        <f>J88+K88</f>
        <v>0</v>
      </c>
      <c r="J88" s="34"/>
      <c r="K88" s="34"/>
      <c r="L88" s="34">
        <f>M88+N88</f>
        <v>0</v>
      </c>
      <c r="M88" s="34"/>
      <c r="N88" s="34"/>
      <c r="O88" s="34">
        <f>P88+Q88</f>
        <v>0</v>
      </c>
      <c r="P88" s="65"/>
      <c r="Q88" s="34"/>
      <c r="R88" s="34"/>
    </row>
    <row r="89" spans="1:18" s="30" customFormat="1" ht="50.45" customHeight="1" x14ac:dyDescent="0.2">
      <c r="A89" s="31" t="s">
        <v>49</v>
      </c>
      <c r="B89" s="32">
        <f>C89+D89+E89+F89+I89+L89+O89+R89</f>
        <v>2861810.26</v>
      </c>
      <c r="C89" s="32"/>
      <c r="D89" s="33">
        <f>1678788</f>
        <v>1678788</v>
      </c>
      <c r="E89" s="45">
        <f>228596+659565</f>
        <v>888161</v>
      </c>
      <c r="F89" s="34">
        <v>294861.26</v>
      </c>
      <c r="G89" s="45"/>
      <c r="H89" s="34">
        <v>294861.26</v>
      </c>
      <c r="I89" s="34">
        <f>J89+K89</f>
        <v>0</v>
      </c>
      <c r="J89" s="34"/>
      <c r="K89" s="34"/>
      <c r="L89" s="34">
        <f>M89+N89</f>
        <v>0</v>
      </c>
      <c r="M89" s="34"/>
      <c r="N89" s="34"/>
      <c r="O89" s="34">
        <f>P89+Q89</f>
        <v>0</v>
      </c>
      <c r="P89" s="65"/>
      <c r="Q89" s="34"/>
      <c r="R89" s="34"/>
    </row>
    <row r="90" spans="1:18" s="37" customFormat="1" ht="48" customHeight="1" x14ac:dyDescent="0.2">
      <c r="A90" s="28" t="s">
        <v>10</v>
      </c>
      <c r="B90" s="29">
        <f t="shared" ref="B90:R90" si="12">SUM(B91:B92)</f>
        <v>11580220.779999999</v>
      </c>
      <c r="C90" s="29">
        <f t="shared" si="12"/>
        <v>0</v>
      </c>
      <c r="D90" s="29">
        <f t="shared" si="12"/>
        <v>0</v>
      </c>
      <c r="E90" s="29">
        <f t="shared" si="12"/>
        <v>6925000</v>
      </c>
      <c r="F90" s="29">
        <f t="shared" si="12"/>
        <v>2761610.54</v>
      </c>
      <c r="G90" s="29">
        <f t="shared" si="12"/>
        <v>0</v>
      </c>
      <c r="H90" s="29">
        <f t="shared" si="12"/>
        <v>2761610.54</v>
      </c>
      <c r="I90" s="29">
        <f>SUM(I91:I92)</f>
        <v>0</v>
      </c>
      <c r="J90" s="29">
        <f>SUM(J91:J92)</f>
        <v>0</v>
      </c>
      <c r="K90" s="29">
        <f>SUM(K91:K92)</f>
        <v>0</v>
      </c>
      <c r="L90" s="29">
        <f t="shared" si="12"/>
        <v>1893610.24</v>
      </c>
      <c r="M90" s="29">
        <f t="shared" si="12"/>
        <v>0</v>
      </c>
      <c r="N90" s="29">
        <f t="shared" si="12"/>
        <v>1893610.24</v>
      </c>
      <c r="O90" s="29">
        <f t="shared" si="12"/>
        <v>0</v>
      </c>
      <c r="P90" s="98">
        <f t="shared" si="12"/>
        <v>0</v>
      </c>
      <c r="Q90" s="29">
        <f t="shared" si="12"/>
        <v>0</v>
      </c>
      <c r="R90" s="29">
        <f t="shared" si="12"/>
        <v>0</v>
      </c>
    </row>
    <row r="91" spans="1:18" s="37" customFormat="1" ht="42" customHeight="1" x14ac:dyDescent="0.2">
      <c r="A91" s="31" t="s">
        <v>7</v>
      </c>
      <c r="B91" s="32">
        <f>C91+D91+E91+F91+I91+L91+O91+R91</f>
        <v>8430142.2799999993</v>
      </c>
      <c r="C91" s="32"/>
      <c r="D91" s="32"/>
      <c r="E91" s="32">
        <v>5717000</v>
      </c>
      <c r="F91" s="32">
        <f>G91+H91</f>
        <v>819532.04</v>
      </c>
      <c r="G91" s="32"/>
      <c r="H91" s="32">
        <v>819532.04</v>
      </c>
      <c r="I91" s="34">
        <f>J91+K91</f>
        <v>0</v>
      </c>
      <c r="J91" s="34"/>
      <c r="K91" s="34"/>
      <c r="L91" s="34">
        <f>M91+N91</f>
        <v>1893610.24</v>
      </c>
      <c r="M91" s="34"/>
      <c r="N91" s="34">
        <v>1893610.24</v>
      </c>
      <c r="O91" s="34">
        <f>P91+Q91</f>
        <v>0</v>
      </c>
      <c r="P91" s="65"/>
      <c r="Q91" s="34"/>
      <c r="R91" s="34"/>
    </row>
    <row r="92" spans="1:18" s="30" customFormat="1" ht="54" customHeight="1" x14ac:dyDescent="0.2">
      <c r="A92" s="31" t="s">
        <v>49</v>
      </c>
      <c r="B92" s="32">
        <v>3150078.5</v>
      </c>
      <c r="C92" s="32"/>
      <c r="D92" s="33"/>
      <c r="E92" s="34">
        <v>1208000</v>
      </c>
      <c r="F92" s="32">
        <f>G92+H92</f>
        <v>1942078.5</v>
      </c>
      <c r="G92" s="34"/>
      <c r="H92" s="34">
        <v>1942078.5</v>
      </c>
      <c r="I92" s="34"/>
      <c r="J92" s="39"/>
      <c r="K92" s="34"/>
      <c r="L92" s="34">
        <f>M92+N92</f>
        <v>0</v>
      </c>
      <c r="M92" s="39"/>
      <c r="N92" s="39"/>
      <c r="O92" s="34">
        <f>P92+Q92</f>
        <v>0</v>
      </c>
      <c r="P92" s="68"/>
      <c r="Q92" s="39"/>
      <c r="R92" s="39"/>
    </row>
    <row r="93" spans="1:18" s="30" customFormat="1" ht="40.9" customHeight="1" x14ac:dyDescent="0.2">
      <c r="A93" s="28" t="s">
        <v>11</v>
      </c>
      <c r="B93" s="29">
        <f>SUM(B94:B96)</f>
        <v>19062842.460000001</v>
      </c>
      <c r="C93" s="29">
        <f t="shared" ref="C93:R93" si="13">SUM(C94:C96)</f>
        <v>0</v>
      </c>
      <c r="D93" s="29">
        <f t="shared" si="13"/>
        <v>0</v>
      </c>
      <c r="E93" s="29">
        <f t="shared" si="13"/>
        <v>13200000</v>
      </c>
      <c r="F93" s="29">
        <f t="shared" si="13"/>
        <v>5771351.1500000004</v>
      </c>
      <c r="G93" s="29">
        <f t="shared" si="13"/>
        <v>0</v>
      </c>
      <c r="H93" s="29">
        <f t="shared" si="13"/>
        <v>5771351.1500000004</v>
      </c>
      <c r="I93" s="29">
        <f t="shared" si="13"/>
        <v>0</v>
      </c>
      <c r="J93" s="29">
        <f t="shared" si="13"/>
        <v>0</v>
      </c>
      <c r="K93" s="29">
        <f t="shared" si="13"/>
        <v>0</v>
      </c>
      <c r="L93" s="29">
        <f t="shared" si="13"/>
        <v>0</v>
      </c>
      <c r="M93" s="29">
        <f t="shared" si="13"/>
        <v>0</v>
      </c>
      <c r="N93" s="29">
        <f t="shared" si="13"/>
        <v>0</v>
      </c>
      <c r="O93" s="29">
        <f t="shared" si="13"/>
        <v>91491.31</v>
      </c>
      <c r="P93" s="98">
        <f t="shared" si="13"/>
        <v>63700</v>
      </c>
      <c r="Q93" s="29">
        <f t="shared" si="13"/>
        <v>27791.31</v>
      </c>
      <c r="R93" s="29">
        <f t="shared" si="13"/>
        <v>0</v>
      </c>
    </row>
    <row r="94" spans="1:18" s="30" customFormat="1" ht="38.450000000000003" customHeight="1" x14ac:dyDescent="0.2">
      <c r="A94" s="31" t="s">
        <v>1</v>
      </c>
      <c r="B94" s="32">
        <f>C94+D94+E94+F94+I94+L94+O94+R94</f>
        <v>17101466.48</v>
      </c>
      <c r="C94" s="32"/>
      <c r="D94" s="34"/>
      <c r="E94" s="34">
        <v>11586000</v>
      </c>
      <c r="F94" s="34">
        <v>5487675.1699999999</v>
      </c>
      <c r="G94" s="34"/>
      <c r="H94" s="34">
        <v>5487675.1699999999</v>
      </c>
      <c r="I94" s="34">
        <f>J94+K94</f>
        <v>0</v>
      </c>
      <c r="J94" s="34"/>
      <c r="K94" s="34"/>
      <c r="L94" s="34">
        <f>M94+N94</f>
        <v>0</v>
      </c>
      <c r="M94" s="34"/>
      <c r="N94" s="34"/>
      <c r="O94" s="34">
        <v>27791.31</v>
      </c>
      <c r="P94" s="65"/>
      <c r="Q94" s="34">
        <v>27791.31</v>
      </c>
      <c r="R94" s="34"/>
    </row>
    <row r="95" spans="1:18" s="30" customFormat="1" ht="50.25" customHeight="1" x14ac:dyDescent="0.2">
      <c r="A95" s="31" t="s">
        <v>49</v>
      </c>
      <c r="B95" s="32">
        <f>C95+D95+E95+F95+I95+L95+O95+R95</f>
        <v>1822700</v>
      </c>
      <c r="C95" s="32"/>
      <c r="D95" s="33"/>
      <c r="E95" s="34">
        <v>1614000</v>
      </c>
      <c r="F95" s="34">
        <f>G95+H95</f>
        <v>145000</v>
      </c>
      <c r="G95" s="34"/>
      <c r="H95" s="34">
        <v>145000</v>
      </c>
      <c r="I95" s="34">
        <f>J95+K95</f>
        <v>0</v>
      </c>
      <c r="J95" s="39"/>
      <c r="K95" s="39"/>
      <c r="L95" s="34">
        <f>M95+N95</f>
        <v>0</v>
      </c>
      <c r="M95" s="39"/>
      <c r="N95" s="39"/>
      <c r="O95" s="34">
        <f>P95+Q95</f>
        <v>63700</v>
      </c>
      <c r="P95" s="102">
        <v>63700</v>
      </c>
      <c r="Q95" s="39"/>
      <c r="R95" s="39"/>
    </row>
    <row r="96" spans="1:18" s="30" customFormat="1" ht="33" customHeight="1" x14ac:dyDescent="0.2">
      <c r="A96" s="31" t="s">
        <v>73</v>
      </c>
      <c r="B96" s="32">
        <f>C96+D96+E96+F96+I96+L96+O96+R96</f>
        <v>138675.98000000001</v>
      </c>
      <c r="C96" s="32"/>
      <c r="D96" s="33"/>
      <c r="E96" s="34"/>
      <c r="F96" s="34">
        <f>G96+H96</f>
        <v>138675.98000000001</v>
      </c>
      <c r="G96" s="34"/>
      <c r="H96" s="34">
        <v>138675.98000000001</v>
      </c>
      <c r="I96" s="34">
        <f>J96+K96</f>
        <v>0</v>
      </c>
      <c r="J96" s="39"/>
      <c r="K96" s="39"/>
      <c r="L96" s="34">
        <f>M96+N96</f>
        <v>0</v>
      </c>
      <c r="M96" s="39"/>
      <c r="N96" s="39"/>
      <c r="O96" s="34">
        <f>P96+Q96</f>
        <v>0</v>
      </c>
      <c r="P96" s="68"/>
      <c r="Q96" s="39"/>
      <c r="R96" s="39"/>
    </row>
    <row r="97" spans="1:18" s="30" customFormat="1" ht="48.75" customHeight="1" x14ac:dyDescent="0.2">
      <c r="A97" s="28" t="s">
        <v>12</v>
      </c>
      <c r="B97" s="29">
        <f t="shared" ref="B97:R97" si="14">SUM(B98:B101)</f>
        <v>7248363.96</v>
      </c>
      <c r="C97" s="29">
        <f t="shared" si="14"/>
        <v>0</v>
      </c>
      <c r="D97" s="29">
        <f t="shared" si="14"/>
        <v>0</v>
      </c>
      <c r="E97" s="29">
        <f t="shared" si="14"/>
        <v>5450000</v>
      </c>
      <c r="F97" s="29">
        <f t="shared" si="14"/>
        <v>1798363.96</v>
      </c>
      <c r="G97" s="29">
        <f t="shared" si="14"/>
        <v>0</v>
      </c>
      <c r="H97" s="29">
        <f t="shared" si="14"/>
        <v>1798363.96</v>
      </c>
      <c r="I97" s="29">
        <f>SUM(I98:I101)</f>
        <v>0</v>
      </c>
      <c r="J97" s="29">
        <f>SUM(J98:J101)</f>
        <v>0</v>
      </c>
      <c r="K97" s="29">
        <f>SUM(K98:K101)</f>
        <v>0</v>
      </c>
      <c r="L97" s="29">
        <f t="shared" si="14"/>
        <v>0</v>
      </c>
      <c r="M97" s="29">
        <f t="shared" si="14"/>
        <v>0</v>
      </c>
      <c r="N97" s="29">
        <f t="shared" si="14"/>
        <v>0</v>
      </c>
      <c r="O97" s="29">
        <f t="shared" si="14"/>
        <v>0</v>
      </c>
      <c r="P97" s="98">
        <f t="shared" si="14"/>
        <v>0</v>
      </c>
      <c r="Q97" s="29">
        <f t="shared" si="14"/>
        <v>0</v>
      </c>
      <c r="R97" s="29">
        <f t="shared" si="14"/>
        <v>0</v>
      </c>
    </row>
    <row r="98" spans="1:18" s="30" customFormat="1" ht="33.75" customHeight="1" x14ac:dyDescent="0.25">
      <c r="A98" s="31" t="s">
        <v>2</v>
      </c>
      <c r="B98" s="32">
        <f>C98+D98+E98+F98+I98+L98+O98+R98</f>
        <v>5315063.96</v>
      </c>
      <c r="C98" s="32"/>
      <c r="D98" s="34"/>
      <c r="E98" s="34">
        <v>3553500</v>
      </c>
      <c r="F98" s="34">
        <f>G98+H98</f>
        <v>1761563.96</v>
      </c>
      <c r="G98" s="34"/>
      <c r="H98" s="34">
        <v>1761563.96</v>
      </c>
      <c r="I98" s="34">
        <f>J98+K98</f>
        <v>0</v>
      </c>
      <c r="J98" s="43"/>
      <c r="K98" s="43"/>
      <c r="L98" s="34">
        <f>M98+N98</f>
        <v>0</v>
      </c>
      <c r="M98" s="43"/>
      <c r="N98" s="43"/>
      <c r="O98" s="34">
        <f>P98+Q98</f>
        <v>0</v>
      </c>
      <c r="P98" s="71"/>
      <c r="Q98" s="43"/>
      <c r="R98" s="43"/>
    </row>
    <row r="99" spans="1:18" s="30" customFormat="1" ht="36.75" customHeight="1" x14ac:dyDescent="0.25">
      <c r="A99" s="31" t="s">
        <v>4</v>
      </c>
      <c r="B99" s="32">
        <f>C99+D99+E99+F99+I99+L99+O99+R99</f>
        <v>106000</v>
      </c>
      <c r="C99" s="32"/>
      <c r="D99" s="34"/>
      <c r="E99" s="34">
        <v>106000</v>
      </c>
      <c r="F99" s="34">
        <f>G99+H99</f>
        <v>0</v>
      </c>
      <c r="G99" s="34"/>
      <c r="H99" s="34"/>
      <c r="I99" s="34">
        <f>J99+K99</f>
        <v>0</v>
      </c>
      <c r="J99" s="43"/>
      <c r="K99" s="43"/>
      <c r="L99" s="34">
        <f>M99+N99</f>
        <v>0</v>
      </c>
      <c r="M99" s="43"/>
      <c r="N99" s="43"/>
      <c r="O99" s="34">
        <f>P99+Q99</f>
        <v>0</v>
      </c>
      <c r="P99" s="71"/>
      <c r="Q99" s="43"/>
      <c r="R99" s="43"/>
    </row>
    <row r="100" spans="1:18" s="30" customFormat="1" ht="33" customHeight="1" x14ac:dyDescent="0.25">
      <c r="A100" s="31" t="s">
        <v>3</v>
      </c>
      <c r="B100" s="32">
        <f>C100+D100+E100+F100+I100+L100+O100+R100</f>
        <v>144600</v>
      </c>
      <c r="C100" s="32"/>
      <c r="D100" s="34"/>
      <c r="E100" s="34">
        <v>114000</v>
      </c>
      <c r="F100" s="34">
        <f>G100+H100</f>
        <v>30600</v>
      </c>
      <c r="G100" s="34"/>
      <c r="H100" s="34">
        <v>30600</v>
      </c>
      <c r="I100" s="34">
        <f>J100+K100</f>
        <v>0</v>
      </c>
      <c r="J100" s="43"/>
      <c r="K100" s="43"/>
      <c r="L100" s="34">
        <f>M100+N100</f>
        <v>0</v>
      </c>
      <c r="M100" s="43"/>
      <c r="N100" s="43"/>
      <c r="O100" s="34">
        <f>P100+Q100</f>
        <v>0</v>
      </c>
      <c r="P100" s="71"/>
      <c r="Q100" s="43"/>
      <c r="R100" s="43"/>
    </row>
    <row r="101" spans="1:18" s="30" customFormat="1" ht="48.75" customHeight="1" x14ac:dyDescent="0.25">
      <c r="A101" s="31" t="s">
        <v>49</v>
      </c>
      <c r="B101" s="32">
        <f>C101+D101+E101+F101+I101+L101+O101+R101</f>
        <v>1682700</v>
      </c>
      <c r="C101" s="32"/>
      <c r="D101" s="34"/>
      <c r="E101" s="34">
        <f>226500+1450000</f>
        <v>1676500</v>
      </c>
      <c r="F101" s="34">
        <f>G101+H101</f>
        <v>6200</v>
      </c>
      <c r="G101" s="34"/>
      <c r="H101" s="34">
        <v>6200</v>
      </c>
      <c r="I101" s="34">
        <f>J101+K101</f>
        <v>0</v>
      </c>
      <c r="J101" s="43"/>
      <c r="K101" s="43"/>
      <c r="L101" s="34">
        <f>M101+N101</f>
        <v>0</v>
      </c>
      <c r="M101" s="43"/>
      <c r="N101" s="43"/>
      <c r="O101" s="34">
        <f>P101+Q101</f>
        <v>0</v>
      </c>
      <c r="P101" s="71"/>
      <c r="Q101" s="43"/>
      <c r="R101" s="43"/>
    </row>
    <row r="102" spans="1:18" s="30" customFormat="1" ht="64.5" customHeight="1" x14ac:dyDescent="0.2">
      <c r="A102" s="28" t="s">
        <v>42</v>
      </c>
      <c r="B102" s="29">
        <f t="shared" ref="B102:R102" si="15">SUM(B103:B108)</f>
        <v>3259500</v>
      </c>
      <c r="C102" s="29">
        <f t="shared" si="15"/>
        <v>0</v>
      </c>
      <c r="D102" s="29">
        <f t="shared" si="15"/>
        <v>3259500</v>
      </c>
      <c r="E102" s="29">
        <f t="shared" si="15"/>
        <v>0</v>
      </c>
      <c r="F102" s="29">
        <f t="shared" si="15"/>
        <v>0</v>
      </c>
      <c r="G102" s="29">
        <f t="shared" si="15"/>
        <v>0</v>
      </c>
      <c r="H102" s="29">
        <f t="shared" si="15"/>
        <v>0</v>
      </c>
      <c r="I102" s="29">
        <f>SUM(I103:I108)</f>
        <v>0</v>
      </c>
      <c r="J102" s="29">
        <f>SUM(J103:J108)</f>
        <v>0</v>
      </c>
      <c r="K102" s="29">
        <f>SUM(K103:K108)</f>
        <v>0</v>
      </c>
      <c r="L102" s="29">
        <f t="shared" si="15"/>
        <v>0</v>
      </c>
      <c r="M102" s="29">
        <f t="shared" si="15"/>
        <v>0</v>
      </c>
      <c r="N102" s="29">
        <f t="shared" si="15"/>
        <v>0</v>
      </c>
      <c r="O102" s="29">
        <f t="shared" si="15"/>
        <v>0</v>
      </c>
      <c r="P102" s="98">
        <f t="shared" si="15"/>
        <v>0</v>
      </c>
      <c r="Q102" s="29">
        <f t="shared" si="15"/>
        <v>0</v>
      </c>
      <c r="R102" s="29">
        <f t="shared" si="15"/>
        <v>0</v>
      </c>
    </row>
    <row r="103" spans="1:18" s="30" customFormat="1" ht="82.5" customHeight="1" x14ac:dyDescent="0.25">
      <c r="A103" s="59" t="s">
        <v>48</v>
      </c>
      <c r="B103" s="32">
        <f t="shared" ref="B103:B108" si="16">C103+D103+E103+F103+I103+L103+O103+R103</f>
        <v>94707</v>
      </c>
      <c r="C103" s="32"/>
      <c r="D103" s="34">
        <v>94707</v>
      </c>
      <c r="E103" s="60"/>
      <c r="F103" s="60">
        <f t="shared" ref="F103:F108" si="17">G103+H103</f>
        <v>0</v>
      </c>
      <c r="G103" s="60"/>
      <c r="H103" s="60"/>
      <c r="I103" s="34">
        <f t="shared" ref="I103:I108" si="18">J103+K103</f>
        <v>0</v>
      </c>
      <c r="J103" s="43"/>
      <c r="K103" s="43"/>
      <c r="L103" s="34">
        <f t="shared" ref="L103:L108" si="19">M103+N103</f>
        <v>0</v>
      </c>
      <c r="M103" s="43"/>
      <c r="N103" s="43"/>
      <c r="O103" s="34">
        <f t="shared" ref="O103:O108" si="20">P103+Q103</f>
        <v>0</v>
      </c>
      <c r="P103" s="71"/>
      <c r="Q103" s="43"/>
      <c r="R103" s="43"/>
    </row>
    <row r="104" spans="1:18" s="30" customFormat="1" ht="48" customHeight="1" x14ac:dyDescent="0.25">
      <c r="A104" s="59" t="s">
        <v>41</v>
      </c>
      <c r="B104" s="32">
        <f t="shared" si="16"/>
        <v>200000</v>
      </c>
      <c r="C104" s="32"/>
      <c r="D104" s="34">
        <v>200000</v>
      </c>
      <c r="E104" s="60"/>
      <c r="F104" s="60">
        <f t="shared" si="17"/>
        <v>0</v>
      </c>
      <c r="G104" s="60"/>
      <c r="H104" s="60"/>
      <c r="I104" s="34">
        <f t="shared" si="18"/>
        <v>0</v>
      </c>
      <c r="J104" s="43"/>
      <c r="K104" s="43"/>
      <c r="L104" s="34">
        <f t="shared" si="19"/>
        <v>0</v>
      </c>
      <c r="M104" s="43"/>
      <c r="N104" s="43"/>
      <c r="O104" s="34">
        <f t="shared" si="20"/>
        <v>0</v>
      </c>
      <c r="P104" s="71"/>
      <c r="Q104" s="43"/>
      <c r="R104" s="43"/>
    </row>
    <row r="105" spans="1:18" s="30" customFormat="1" ht="84" customHeight="1" x14ac:dyDescent="0.25">
      <c r="A105" s="59" t="s">
        <v>65</v>
      </c>
      <c r="B105" s="32">
        <f t="shared" si="16"/>
        <v>895795</v>
      </c>
      <c r="C105" s="32"/>
      <c r="D105" s="34">
        <v>895795</v>
      </c>
      <c r="E105" s="60"/>
      <c r="F105" s="60">
        <f t="shared" si="17"/>
        <v>0</v>
      </c>
      <c r="G105" s="60"/>
      <c r="H105" s="60"/>
      <c r="I105" s="34">
        <f t="shared" si="18"/>
        <v>0</v>
      </c>
      <c r="J105" s="43"/>
      <c r="K105" s="43"/>
      <c r="L105" s="34">
        <f t="shared" si="19"/>
        <v>0</v>
      </c>
      <c r="M105" s="43"/>
      <c r="N105" s="43"/>
      <c r="O105" s="34">
        <f t="shared" si="20"/>
        <v>0</v>
      </c>
      <c r="P105" s="71"/>
      <c r="Q105" s="43"/>
      <c r="R105" s="43"/>
    </row>
    <row r="106" spans="1:18" s="30" customFormat="1" ht="95.25" customHeight="1" x14ac:dyDescent="0.25">
      <c r="A106" s="59" t="s">
        <v>66</v>
      </c>
      <c r="B106" s="32">
        <f t="shared" si="16"/>
        <v>1000017</v>
      </c>
      <c r="C106" s="32"/>
      <c r="D106" s="34">
        <v>1000017</v>
      </c>
      <c r="E106" s="60"/>
      <c r="F106" s="60">
        <f t="shared" si="17"/>
        <v>0</v>
      </c>
      <c r="G106" s="60"/>
      <c r="H106" s="60"/>
      <c r="I106" s="34">
        <f t="shared" si="18"/>
        <v>0</v>
      </c>
      <c r="J106" s="43"/>
      <c r="K106" s="43"/>
      <c r="L106" s="34">
        <f t="shared" si="19"/>
        <v>0</v>
      </c>
      <c r="M106" s="43"/>
      <c r="N106" s="43"/>
      <c r="O106" s="34">
        <f t="shared" si="20"/>
        <v>0</v>
      </c>
      <c r="P106" s="71"/>
      <c r="Q106" s="43"/>
      <c r="R106" s="43"/>
    </row>
    <row r="107" spans="1:18" s="30" customFormat="1" ht="97.5" customHeight="1" x14ac:dyDescent="0.25">
      <c r="A107" s="59" t="s">
        <v>100</v>
      </c>
      <c r="B107" s="32">
        <f t="shared" si="16"/>
        <v>644124</v>
      </c>
      <c r="C107" s="32"/>
      <c r="D107" s="34">
        <v>644124</v>
      </c>
      <c r="E107" s="60"/>
      <c r="F107" s="60">
        <f t="shared" si="17"/>
        <v>0</v>
      </c>
      <c r="G107" s="60"/>
      <c r="H107" s="60"/>
      <c r="I107" s="34">
        <f t="shared" si="18"/>
        <v>0</v>
      </c>
      <c r="J107" s="43"/>
      <c r="K107" s="43"/>
      <c r="L107" s="34">
        <f t="shared" si="19"/>
        <v>0</v>
      </c>
      <c r="M107" s="43"/>
      <c r="N107" s="43"/>
      <c r="O107" s="34">
        <f t="shared" si="20"/>
        <v>0</v>
      </c>
      <c r="P107" s="71"/>
      <c r="Q107" s="43"/>
      <c r="R107" s="43"/>
    </row>
    <row r="108" spans="1:18" s="30" customFormat="1" ht="81" customHeight="1" x14ac:dyDescent="0.25">
      <c r="A108" s="59" t="s">
        <v>101</v>
      </c>
      <c r="B108" s="32">
        <f t="shared" si="16"/>
        <v>424857</v>
      </c>
      <c r="C108" s="32"/>
      <c r="D108" s="34">
        <v>424857</v>
      </c>
      <c r="E108" s="60"/>
      <c r="F108" s="60">
        <f t="shared" si="17"/>
        <v>0</v>
      </c>
      <c r="G108" s="60"/>
      <c r="H108" s="60"/>
      <c r="I108" s="34">
        <f t="shared" si="18"/>
        <v>0</v>
      </c>
      <c r="J108" s="43"/>
      <c r="K108" s="43"/>
      <c r="L108" s="34">
        <f t="shared" si="19"/>
        <v>0</v>
      </c>
      <c r="M108" s="43"/>
      <c r="N108" s="43"/>
      <c r="O108" s="34">
        <f t="shared" si="20"/>
        <v>0</v>
      </c>
      <c r="P108" s="71"/>
      <c r="Q108" s="43"/>
      <c r="R108" s="43"/>
    </row>
    <row r="109" spans="1:18" s="30" customFormat="1" ht="39" customHeight="1" x14ac:dyDescent="0.2">
      <c r="A109" s="28" t="s">
        <v>102</v>
      </c>
      <c r="B109" s="29">
        <f t="shared" ref="B109:R109" si="21">SUM(B110:B110)</f>
        <v>1113750</v>
      </c>
      <c r="C109" s="29">
        <f t="shared" si="21"/>
        <v>0</v>
      </c>
      <c r="D109" s="29">
        <f t="shared" si="21"/>
        <v>1113750</v>
      </c>
      <c r="E109" s="29">
        <f t="shared" si="21"/>
        <v>0</v>
      </c>
      <c r="F109" s="29">
        <f t="shared" si="21"/>
        <v>0</v>
      </c>
      <c r="G109" s="29">
        <f t="shared" si="21"/>
        <v>0</v>
      </c>
      <c r="H109" s="29">
        <f t="shared" si="21"/>
        <v>0</v>
      </c>
      <c r="I109" s="29">
        <f t="shared" si="21"/>
        <v>0</v>
      </c>
      <c r="J109" s="29">
        <f t="shared" si="21"/>
        <v>0</v>
      </c>
      <c r="K109" s="29">
        <f t="shared" si="21"/>
        <v>0</v>
      </c>
      <c r="L109" s="29">
        <f t="shared" si="21"/>
        <v>0</v>
      </c>
      <c r="M109" s="29">
        <f t="shared" si="21"/>
        <v>0</v>
      </c>
      <c r="N109" s="29">
        <f t="shared" si="21"/>
        <v>0</v>
      </c>
      <c r="O109" s="29">
        <f t="shared" si="21"/>
        <v>0</v>
      </c>
      <c r="P109" s="98">
        <f t="shared" si="21"/>
        <v>0</v>
      </c>
      <c r="Q109" s="29">
        <f t="shared" si="21"/>
        <v>0</v>
      </c>
      <c r="R109" s="29">
        <f t="shared" si="21"/>
        <v>0</v>
      </c>
    </row>
    <row r="110" spans="1:18" s="66" customFormat="1" ht="99" customHeight="1" x14ac:dyDescent="0.25">
      <c r="A110" s="67" t="s">
        <v>53</v>
      </c>
      <c r="B110" s="63">
        <f>C110+D110+E110+F110+I110+L110+O110+R110</f>
        <v>1113750</v>
      </c>
      <c r="C110" s="63"/>
      <c r="D110" s="65">
        <v>1113750</v>
      </c>
      <c r="E110" s="70"/>
      <c r="F110" s="70">
        <f>G110+H110</f>
        <v>0</v>
      </c>
      <c r="G110" s="70"/>
      <c r="H110" s="84"/>
      <c r="I110" s="65">
        <f>J110+K110</f>
        <v>0</v>
      </c>
      <c r="J110" s="71"/>
      <c r="K110" s="43"/>
      <c r="L110" s="65">
        <f>M110+N110</f>
        <v>0</v>
      </c>
      <c r="M110" s="71"/>
      <c r="N110" s="43"/>
      <c r="O110" s="65">
        <f>P110+Q110</f>
        <v>0</v>
      </c>
      <c r="P110" s="71"/>
      <c r="Q110" s="43"/>
      <c r="R110" s="71"/>
    </row>
    <row r="111" spans="1:18" s="17" customFormat="1" ht="54" customHeight="1" x14ac:dyDescent="0.25">
      <c r="A111" s="28" t="s">
        <v>51</v>
      </c>
      <c r="B111" s="29">
        <f t="shared" ref="B111:R111" si="22">B112</f>
        <v>318934.52</v>
      </c>
      <c r="C111" s="29">
        <f t="shared" si="22"/>
        <v>0</v>
      </c>
      <c r="D111" s="29">
        <f t="shared" si="22"/>
        <v>0</v>
      </c>
      <c r="E111" s="29">
        <f t="shared" si="22"/>
        <v>128600</v>
      </c>
      <c r="F111" s="29">
        <f t="shared" si="22"/>
        <v>190334.52</v>
      </c>
      <c r="G111" s="29">
        <f t="shared" si="22"/>
        <v>0</v>
      </c>
      <c r="H111" s="29">
        <f t="shared" si="22"/>
        <v>190334.52</v>
      </c>
      <c r="I111" s="29">
        <f t="shared" si="22"/>
        <v>0</v>
      </c>
      <c r="J111" s="29">
        <f t="shared" si="22"/>
        <v>0</v>
      </c>
      <c r="K111" s="29">
        <f t="shared" si="22"/>
        <v>0</v>
      </c>
      <c r="L111" s="29">
        <f t="shared" si="22"/>
        <v>0</v>
      </c>
      <c r="M111" s="29">
        <f t="shared" si="22"/>
        <v>128600</v>
      </c>
      <c r="N111" s="29">
        <f t="shared" si="22"/>
        <v>0</v>
      </c>
      <c r="O111" s="29">
        <f t="shared" si="22"/>
        <v>0</v>
      </c>
      <c r="P111" s="98">
        <f t="shared" si="22"/>
        <v>0</v>
      </c>
      <c r="Q111" s="29">
        <f t="shared" si="22"/>
        <v>0</v>
      </c>
      <c r="R111" s="29">
        <f t="shared" si="22"/>
        <v>0</v>
      </c>
    </row>
    <row r="112" spans="1:18" s="17" customFormat="1" ht="84.75" customHeight="1" x14ac:dyDescent="0.25">
      <c r="A112" s="31" t="s">
        <v>52</v>
      </c>
      <c r="B112" s="32">
        <v>318934.52</v>
      </c>
      <c r="C112" s="39"/>
      <c r="D112" s="32"/>
      <c r="E112" s="34">
        <v>128600</v>
      </c>
      <c r="F112" s="34">
        <v>190334.52</v>
      </c>
      <c r="G112" s="34"/>
      <c r="H112" s="34">
        <v>190334.52</v>
      </c>
      <c r="I112" s="74">
        <f>J112+K112</f>
        <v>0</v>
      </c>
      <c r="J112" s="74"/>
      <c r="K112" s="74"/>
      <c r="L112" s="74"/>
      <c r="M112" s="74">
        <v>128600</v>
      </c>
      <c r="N112" s="74"/>
      <c r="O112" s="74">
        <f>P112+Q112</f>
        <v>0</v>
      </c>
      <c r="P112" s="72"/>
      <c r="Q112" s="74"/>
      <c r="R112" s="74"/>
    </row>
    <row r="113" spans="1:18" s="17" customFormat="1" ht="30.75" customHeight="1" x14ac:dyDescent="0.25">
      <c r="A113" s="28" t="s">
        <v>17</v>
      </c>
      <c r="B113" s="29">
        <f>B114+B115</f>
        <v>1804508.68</v>
      </c>
      <c r="C113" s="29">
        <f t="shared" ref="C113:R113" si="23">C114+C115</f>
        <v>1479308</v>
      </c>
      <c r="D113" s="29">
        <f t="shared" si="23"/>
        <v>0</v>
      </c>
      <c r="E113" s="29">
        <f t="shared" si="23"/>
        <v>262000</v>
      </c>
      <c r="F113" s="29">
        <f t="shared" si="23"/>
        <v>63200.68</v>
      </c>
      <c r="G113" s="29">
        <f t="shared" si="23"/>
        <v>0</v>
      </c>
      <c r="H113" s="29">
        <f t="shared" si="23"/>
        <v>63200.68</v>
      </c>
      <c r="I113" s="29">
        <f t="shared" si="23"/>
        <v>0</v>
      </c>
      <c r="J113" s="29">
        <f t="shared" si="23"/>
        <v>0</v>
      </c>
      <c r="K113" s="29">
        <f t="shared" si="23"/>
        <v>0</v>
      </c>
      <c r="L113" s="29">
        <f t="shared" si="23"/>
        <v>0</v>
      </c>
      <c r="M113" s="29">
        <f t="shared" si="23"/>
        <v>0</v>
      </c>
      <c r="N113" s="29">
        <f t="shared" si="23"/>
        <v>0</v>
      </c>
      <c r="O113" s="29">
        <f t="shared" si="23"/>
        <v>0</v>
      </c>
      <c r="P113" s="98">
        <f t="shared" si="23"/>
        <v>0</v>
      </c>
      <c r="Q113" s="29">
        <f t="shared" si="23"/>
        <v>0</v>
      </c>
      <c r="R113" s="29">
        <f t="shared" si="23"/>
        <v>0</v>
      </c>
    </row>
    <row r="114" spans="1:18" s="73" customFormat="1" ht="96" customHeight="1" x14ac:dyDescent="0.25">
      <c r="A114" s="62" t="s">
        <v>50</v>
      </c>
      <c r="B114" s="63">
        <f>C114+D114+E114+F114+I114+L114+O114+R114</f>
        <v>1741308</v>
      </c>
      <c r="C114" s="63">
        <v>1479308</v>
      </c>
      <c r="D114" s="65"/>
      <c r="E114" s="63">
        <v>262000</v>
      </c>
      <c r="F114" s="63"/>
      <c r="G114" s="63"/>
      <c r="H114" s="32"/>
      <c r="I114" s="63">
        <f>J114+K114</f>
        <v>0</v>
      </c>
      <c r="J114" s="63"/>
      <c r="K114" s="32"/>
      <c r="L114" s="63">
        <f>M114+N114</f>
        <v>0</v>
      </c>
      <c r="M114" s="63"/>
      <c r="N114" s="32"/>
      <c r="O114" s="63">
        <f>P114+Q114</f>
        <v>0</v>
      </c>
      <c r="P114" s="63"/>
      <c r="Q114" s="32"/>
      <c r="R114" s="63"/>
    </row>
    <row r="115" spans="1:18" s="73" customFormat="1" ht="159" customHeight="1" x14ac:dyDescent="0.25">
      <c r="A115" s="93" t="s">
        <v>107</v>
      </c>
      <c r="B115" s="94">
        <f>C115+D115+E115+F115+I115+L115+O115+R115</f>
        <v>63200.68</v>
      </c>
      <c r="C115" s="94"/>
      <c r="D115" s="95"/>
      <c r="E115" s="94"/>
      <c r="F115" s="94">
        <f>G115+H115</f>
        <v>63200.68</v>
      </c>
      <c r="G115" s="94"/>
      <c r="H115" s="44">
        <v>63200.68</v>
      </c>
      <c r="I115" s="94">
        <f>J115+K115</f>
        <v>0</v>
      </c>
      <c r="J115" s="94"/>
      <c r="K115" s="44"/>
      <c r="L115" s="94">
        <f>M115+N115</f>
        <v>0</v>
      </c>
      <c r="M115" s="94"/>
      <c r="N115" s="44"/>
      <c r="O115" s="94">
        <f>P115+Q115</f>
        <v>0</v>
      </c>
      <c r="P115" s="94"/>
      <c r="Q115" s="44"/>
      <c r="R115" s="94"/>
    </row>
    <row r="116" spans="1:18" s="73" customFormat="1" ht="117" customHeight="1" x14ac:dyDescent="0.45">
      <c r="A116" s="127" t="s">
        <v>124</v>
      </c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</row>
    <row r="117" spans="1:18" s="17" customFormat="1" ht="30.75" customHeight="1" x14ac:dyDescent="0.25">
      <c r="A117" s="22"/>
      <c r="B117" s="22"/>
      <c r="C117" s="22"/>
      <c r="D117" s="23"/>
      <c r="E117" s="20"/>
      <c r="F117" s="20"/>
      <c r="G117" s="20"/>
      <c r="H117" s="20"/>
      <c r="I117" s="18"/>
      <c r="J117" s="18"/>
      <c r="K117" s="18"/>
      <c r="L117" s="18"/>
      <c r="M117" s="18"/>
      <c r="N117" s="18"/>
      <c r="O117" s="18"/>
      <c r="P117" s="18"/>
      <c r="Q117" s="18"/>
      <c r="R117" s="18"/>
    </row>
    <row r="118" spans="1:18" s="5" customFormat="1" ht="26.25" x14ac:dyDescent="0.4">
      <c r="A118" s="13"/>
      <c r="B118" s="13"/>
      <c r="C118" s="13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</row>
    <row r="119" spans="1:18" ht="16.5" x14ac:dyDescent="0.25">
      <c r="A119" s="6"/>
      <c r="B119" s="6"/>
      <c r="C119" s="6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</row>
    <row r="120" spans="1:18" ht="16.5" x14ac:dyDescent="0.25">
      <c r="A120" s="6"/>
      <c r="B120" s="6"/>
      <c r="C120" s="6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1:18" ht="16.5" x14ac:dyDescent="0.25">
      <c r="A121" s="6"/>
      <c r="B121" s="6"/>
      <c r="C121" s="6"/>
      <c r="D121" s="8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1:18" ht="16.5" x14ac:dyDescent="0.25">
      <c r="A122" s="6"/>
      <c r="B122" s="6"/>
      <c r="C122" s="6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1:18" ht="16.5" x14ac:dyDescent="0.25">
      <c r="A123" s="6"/>
      <c r="B123" s="6"/>
      <c r="C123" s="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1:18" ht="16.5" x14ac:dyDescent="0.25">
      <c r="A124" s="6"/>
      <c r="B124" s="6"/>
      <c r="C124" s="6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1:18" ht="16.5" x14ac:dyDescent="0.25">
      <c r="A125" s="6"/>
      <c r="B125" s="6"/>
      <c r="C125" s="6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 spans="1:18" ht="16.5" x14ac:dyDescent="0.25">
      <c r="A126" s="6"/>
      <c r="B126" s="6"/>
      <c r="C126" s="6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1:18" ht="16.5" x14ac:dyDescent="0.25">
      <c r="A127" s="6"/>
      <c r="B127" s="6"/>
      <c r="C127" s="6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8" spans="1:18" ht="16.5" x14ac:dyDescent="0.25">
      <c r="A128" s="6"/>
      <c r="B128" s="6"/>
      <c r="C128" s="6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</row>
    <row r="129" spans="1:18" ht="16.5" x14ac:dyDescent="0.25">
      <c r="A129" s="6"/>
      <c r="B129" s="6"/>
      <c r="C129" s="6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1:18" ht="16.5" x14ac:dyDescent="0.25">
      <c r="A130" s="6"/>
      <c r="B130" s="6"/>
      <c r="C130" s="6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1:18" ht="16.5" x14ac:dyDescent="0.25">
      <c r="A131" s="6"/>
      <c r="B131" s="6"/>
      <c r="C131" s="6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 spans="1:18" ht="16.5" x14ac:dyDescent="0.25">
      <c r="A132" s="6"/>
      <c r="B132" s="6"/>
      <c r="C132" s="6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1:18" ht="16.5" x14ac:dyDescent="0.25">
      <c r="A133" s="6"/>
      <c r="B133" s="6"/>
      <c r="C133" s="6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1:18" ht="16.5" x14ac:dyDescent="0.25">
      <c r="A134" s="6"/>
      <c r="B134" s="6"/>
      <c r="C134" s="6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1:18" ht="16.5" x14ac:dyDescent="0.25">
      <c r="A135" s="6"/>
      <c r="B135" s="6"/>
      <c r="C135" s="6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1:18" ht="16.5" x14ac:dyDescent="0.25">
      <c r="A136" s="6"/>
      <c r="B136" s="6"/>
      <c r="C136" s="6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1:18" ht="16.5" x14ac:dyDescent="0.25">
      <c r="A137" s="6"/>
      <c r="B137" s="6"/>
      <c r="C137" s="6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1:18" ht="16.5" x14ac:dyDescent="0.25">
      <c r="A138" s="6"/>
      <c r="B138" s="6"/>
      <c r="C138" s="6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1:18" ht="16.5" x14ac:dyDescent="0.25">
      <c r="A139" s="6"/>
      <c r="B139" s="6"/>
      <c r="C139" s="6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1:18" ht="16.5" x14ac:dyDescent="0.25">
      <c r="A140" s="6"/>
      <c r="B140" s="6"/>
      <c r="C140" s="6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1:18" ht="16.5" x14ac:dyDescent="0.25">
      <c r="A141" s="6"/>
      <c r="B141" s="6"/>
      <c r="C141" s="6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1:18" ht="16.5" x14ac:dyDescent="0.25">
      <c r="A142" s="6"/>
      <c r="B142" s="6"/>
      <c r="C142" s="6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1:18" ht="16.5" x14ac:dyDescent="0.25">
      <c r="A143" s="6"/>
      <c r="B143" s="6"/>
      <c r="C143" s="6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1:18" ht="16.5" x14ac:dyDescent="0.25">
      <c r="A144" s="6"/>
      <c r="B144" s="6"/>
      <c r="C144" s="6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1:18" ht="16.5" x14ac:dyDescent="0.25">
      <c r="A145" s="6"/>
      <c r="B145" s="6"/>
      <c r="C145" s="6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1:18" ht="16.5" x14ac:dyDescent="0.25">
      <c r="A146" s="6"/>
      <c r="B146" s="6"/>
      <c r="C146" s="6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 spans="1:18" ht="16.5" x14ac:dyDescent="0.25">
      <c r="A147" s="6"/>
      <c r="B147" s="6"/>
      <c r="C147" s="6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 spans="1:18" ht="16.5" x14ac:dyDescent="0.25">
      <c r="A148" s="6"/>
      <c r="B148" s="6"/>
      <c r="C148" s="6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1:18" ht="16.5" x14ac:dyDescent="0.25">
      <c r="A149" s="6"/>
      <c r="B149" s="6"/>
      <c r="C149" s="6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1:18" ht="16.5" x14ac:dyDescent="0.25">
      <c r="A150" s="6"/>
      <c r="B150" s="6"/>
      <c r="C150" s="6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 spans="1:18" ht="16.5" x14ac:dyDescent="0.25">
      <c r="A151" s="6"/>
      <c r="B151" s="6"/>
      <c r="C151" s="6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1:18" ht="16.5" x14ac:dyDescent="0.25">
      <c r="A152" s="6"/>
      <c r="B152" s="6"/>
      <c r="C152" s="6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1:18" ht="16.5" x14ac:dyDescent="0.25">
      <c r="A153" s="6"/>
      <c r="B153" s="6"/>
      <c r="C153" s="6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1:18" ht="16.5" x14ac:dyDescent="0.25">
      <c r="A154" s="6"/>
      <c r="B154" s="6"/>
      <c r="C154" s="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1:18" ht="16.5" x14ac:dyDescent="0.25">
      <c r="A155" s="6"/>
      <c r="B155" s="6"/>
      <c r="C155" s="6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1:18" ht="16.5" x14ac:dyDescent="0.25">
      <c r="A156" s="6"/>
      <c r="B156" s="6"/>
      <c r="C156" s="6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1:18" ht="16.5" x14ac:dyDescent="0.25">
      <c r="A157" s="6"/>
      <c r="B157" s="6"/>
      <c r="C157" s="6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1:18" ht="16.5" x14ac:dyDescent="0.25">
      <c r="A158" s="10"/>
      <c r="B158" s="10"/>
      <c r="C158" s="10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1:18" ht="16.5" x14ac:dyDescent="0.25">
      <c r="A159" s="10"/>
      <c r="B159" s="10"/>
      <c r="C159" s="10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1:18" ht="16.5" x14ac:dyDescent="0.25">
      <c r="A160" s="10"/>
      <c r="B160" s="10"/>
      <c r="C160" s="10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1:18" ht="16.5" x14ac:dyDescent="0.25">
      <c r="A161" s="10"/>
      <c r="B161" s="10"/>
      <c r="C161" s="10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1:18" ht="16.5" x14ac:dyDescent="0.25">
      <c r="A162" s="10"/>
      <c r="B162" s="10"/>
      <c r="C162" s="10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1:18" ht="16.5" x14ac:dyDescent="0.25">
      <c r="A163" s="10"/>
      <c r="B163" s="10"/>
      <c r="C163" s="10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1:18" ht="16.5" x14ac:dyDescent="0.25">
      <c r="A164" s="10"/>
      <c r="B164" s="10"/>
      <c r="C164" s="10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1:18" ht="16.5" x14ac:dyDescent="0.25">
      <c r="A165" s="10"/>
      <c r="B165" s="10"/>
      <c r="C165" s="10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1:18" ht="16.5" x14ac:dyDescent="0.25">
      <c r="A166" s="10"/>
      <c r="B166" s="10"/>
      <c r="C166" s="10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1:18" ht="16.5" x14ac:dyDescent="0.25">
      <c r="A167" s="10"/>
      <c r="B167" s="10"/>
      <c r="C167" s="10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1:18" ht="16.5" x14ac:dyDescent="0.25">
      <c r="A168" s="10"/>
      <c r="B168" s="10"/>
      <c r="C168" s="10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1:18" ht="16.5" x14ac:dyDescent="0.25">
      <c r="A169" s="10"/>
      <c r="B169" s="10"/>
      <c r="C169" s="10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1:18" ht="16.5" x14ac:dyDescent="0.25">
      <c r="A170" s="10"/>
      <c r="B170" s="10"/>
      <c r="C170" s="10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1:18" ht="16.5" x14ac:dyDescent="0.25">
      <c r="A171" s="10"/>
      <c r="B171" s="10"/>
      <c r="C171" s="10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1:18" ht="16.5" x14ac:dyDescent="0.25">
      <c r="A172" s="10"/>
      <c r="B172" s="10"/>
      <c r="C172" s="10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1:18" ht="16.5" x14ac:dyDescent="0.25">
      <c r="A173" s="10"/>
      <c r="B173" s="10"/>
      <c r="C173" s="10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1:18" ht="16.5" x14ac:dyDescent="0.25">
      <c r="A174" s="10"/>
      <c r="B174" s="10"/>
      <c r="C174" s="10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spans="1:18" ht="16.5" x14ac:dyDescent="0.25">
      <c r="A175" s="10"/>
      <c r="B175" s="10"/>
      <c r="C175" s="10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1:18" ht="16.5" x14ac:dyDescent="0.25">
      <c r="A176" s="10"/>
      <c r="B176" s="10"/>
      <c r="C176" s="10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1:18" ht="16.5" x14ac:dyDescent="0.25">
      <c r="A177" s="10"/>
      <c r="B177" s="10"/>
      <c r="C177" s="10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1:18" ht="16.5" x14ac:dyDescent="0.25">
      <c r="A178" s="10"/>
      <c r="B178" s="10"/>
      <c r="C178" s="10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1:18" ht="16.5" x14ac:dyDescent="0.25">
      <c r="A179" s="10"/>
      <c r="B179" s="10"/>
      <c r="C179" s="10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1:18" ht="16.5" x14ac:dyDescent="0.25">
      <c r="A180" s="10"/>
      <c r="B180" s="10"/>
      <c r="C180" s="10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1:18" ht="16.5" x14ac:dyDescent="0.25">
      <c r="A181" s="10"/>
      <c r="B181" s="10"/>
      <c r="C181" s="10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1:18" ht="16.5" x14ac:dyDescent="0.25">
      <c r="A182" s="10"/>
      <c r="B182" s="10"/>
      <c r="C182" s="10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1:18" ht="16.5" x14ac:dyDescent="0.25">
      <c r="A183" s="10"/>
      <c r="B183" s="10"/>
      <c r="C183" s="10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1:18" ht="16.5" x14ac:dyDescent="0.25">
      <c r="A184" s="10"/>
      <c r="B184" s="10"/>
      <c r="C184" s="10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1:18" ht="16.5" x14ac:dyDescent="0.25">
      <c r="A185" s="10"/>
      <c r="B185" s="10"/>
      <c r="C185" s="10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1:18" ht="16.5" x14ac:dyDescent="0.25">
      <c r="A186" s="10"/>
      <c r="B186" s="10"/>
      <c r="C186" s="10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1:18" ht="16.5" x14ac:dyDescent="0.25">
      <c r="A187" s="10"/>
      <c r="B187" s="10"/>
      <c r="C187" s="10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1:18" ht="16.5" x14ac:dyDescent="0.25">
      <c r="A188" s="10"/>
      <c r="B188" s="10"/>
      <c r="C188" s="10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spans="1:18" ht="16.5" x14ac:dyDescent="0.25">
      <c r="A189" s="10"/>
      <c r="B189" s="10"/>
      <c r="C189" s="10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1:18" ht="16.5" x14ac:dyDescent="0.25">
      <c r="A190" s="10"/>
      <c r="B190" s="10"/>
      <c r="C190" s="10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 spans="1:18" ht="16.5" x14ac:dyDescent="0.25">
      <c r="A191" s="10"/>
      <c r="B191" s="10"/>
      <c r="C191" s="10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1:18" ht="16.5" x14ac:dyDescent="0.25">
      <c r="A192" s="10"/>
      <c r="B192" s="10"/>
      <c r="C192" s="10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1:18" ht="16.5" x14ac:dyDescent="0.25">
      <c r="A193" s="10"/>
      <c r="B193" s="10"/>
      <c r="C193" s="10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1:18" ht="16.5" x14ac:dyDescent="0.25">
      <c r="A194" s="10"/>
      <c r="B194" s="10"/>
      <c r="C194" s="10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1:18" ht="16.5" x14ac:dyDescent="0.25">
      <c r="A195" s="10"/>
      <c r="B195" s="10"/>
      <c r="C195" s="10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1:18" ht="16.5" x14ac:dyDescent="0.25">
      <c r="A196" s="10"/>
      <c r="B196" s="10"/>
      <c r="C196" s="10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spans="1:18" ht="16.5" x14ac:dyDescent="0.25">
      <c r="A197" s="10"/>
      <c r="B197" s="10"/>
      <c r="C197" s="10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1:18" ht="16.5" x14ac:dyDescent="0.25">
      <c r="A198" s="10"/>
      <c r="B198" s="10"/>
      <c r="C198" s="10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1:18" ht="16.5" x14ac:dyDescent="0.25">
      <c r="A199" s="10"/>
      <c r="B199" s="10"/>
      <c r="C199" s="10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1:18" ht="16.5" x14ac:dyDescent="0.25">
      <c r="A200" s="10"/>
      <c r="B200" s="10"/>
      <c r="C200" s="10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1:18" ht="16.5" x14ac:dyDescent="0.25">
      <c r="A201" s="10"/>
      <c r="B201" s="10"/>
      <c r="C201" s="10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1:18" ht="16.5" x14ac:dyDescent="0.25">
      <c r="A202" s="10"/>
      <c r="B202" s="10"/>
      <c r="C202" s="10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spans="1:18" ht="16.5" x14ac:dyDescent="0.25">
      <c r="A203" s="10"/>
      <c r="B203" s="10"/>
      <c r="C203" s="10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spans="1:18" ht="16.5" x14ac:dyDescent="0.25">
      <c r="A204" s="10"/>
      <c r="B204" s="10"/>
      <c r="C204" s="10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1:18" ht="16.5" x14ac:dyDescent="0.25">
      <c r="A205" s="10"/>
      <c r="B205" s="10"/>
      <c r="C205" s="10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1:18" ht="16.5" x14ac:dyDescent="0.25">
      <c r="A206" s="10"/>
      <c r="B206" s="10"/>
      <c r="C206" s="10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1:18" ht="16.5" x14ac:dyDescent="0.25">
      <c r="A207" s="10"/>
      <c r="B207" s="10"/>
      <c r="C207" s="10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1:18" ht="16.5" x14ac:dyDescent="0.25">
      <c r="A208" s="10"/>
      <c r="B208" s="10"/>
      <c r="C208" s="10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1:18" ht="16.5" x14ac:dyDescent="0.25">
      <c r="A209" s="10"/>
      <c r="B209" s="10"/>
      <c r="C209" s="10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spans="1:18" ht="16.5" x14ac:dyDescent="0.25">
      <c r="A210" s="10"/>
      <c r="B210" s="10"/>
      <c r="C210" s="10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</row>
    <row r="211" spans="1:18" ht="16.5" x14ac:dyDescent="0.25">
      <c r="A211" s="10"/>
      <c r="B211" s="10"/>
      <c r="C211" s="10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6.5" x14ac:dyDescent="0.25">
      <c r="A212" s="10"/>
      <c r="B212" s="10"/>
      <c r="C212" s="10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1:18" ht="16.5" x14ac:dyDescent="0.25">
      <c r="A213" s="10"/>
      <c r="B213" s="10"/>
      <c r="C213" s="10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1:18" ht="16.5" x14ac:dyDescent="0.25">
      <c r="A214" s="10"/>
      <c r="B214" s="10"/>
      <c r="C214" s="10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1:18" ht="16.5" x14ac:dyDescent="0.25">
      <c r="A215" s="10"/>
      <c r="B215" s="10"/>
      <c r="C215" s="10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1:18" ht="16.5" x14ac:dyDescent="0.25">
      <c r="A216" s="10"/>
      <c r="B216" s="10"/>
      <c r="C216" s="10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</row>
    <row r="217" spans="1:18" ht="16.5" x14ac:dyDescent="0.25">
      <c r="A217" s="10"/>
      <c r="B217" s="10"/>
      <c r="C217" s="10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spans="1:18" ht="16.5" x14ac:dyDescent="0.25">
      <c r="A218" s="10"/>
      <c r="B218" s="10"/>
      <c r="C218" s="10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1:18" ht="16.5" x14ac:dyDescent="0.25">
      <c r="A219" s="10"/>
      <c r="B219" s="10"/>
      <c r="C219" s="10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1:18" ht="16.5" x14ac:dyDescent="0.25">
      <c r="A220" s="10"/>
      <c r="B220" s="10"/>
      <c r="C220" s="10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1:18" ht="16.5" x14ac:dyDescent="0.25">
      <c r="A221" s="10"/>
      <c r="B221" s="10"/>
      <c r="C221" s="10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1:18" ht="16.5" x14ac:dyDescent="0.25">
      <c r="A222" s="10"/>
      <c r="B222" s="10"/>
      <c r="C222" s="10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1:18" ht="16.5" x14ac:dyDescent="0.25">
      <c r="A223" s="10"/>
      <c r="B223" s="10"/>
      <c r="C223" s="10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</row>
    <row r="224" spans="1:18" ht="16.5" x14ac:dyDescent="0.25">
      <c r="A224" s="10"/>
      <c r="B224" s="10"/>
      <c r="C224" s="10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</row>
    <row r="225" spans="1:18" x14ac:dyDescent="0.2">
      <c r="A225" s="4"/>
      <c r="B225" s="49"/>
      <c r="C225" s="49"/>
      <c r="D225" s="47"/>
      <c r="E225" s="3"/>
      <c r="F225" s="3"/>
      <c r="G225" s="3"/>
      <c r="I225" s="3"/>
      <c r="J225" s="3"/>
      <c r="L225" s="3"/>
      <c r="M225" s="3"/>
      <c r="O225" s="3"/>
      <c r="P225" s="3"/>
      <c r="R225" s="3"/>
    </row>
    <row r="226" spans="1:18" x14ac:dyDescent="0.2">
      <c r="A226" s="4"/>
      <c r="B226" s="49"/>
      <c r="C226" s="49"/>
      <c r="D226" s="47"/>
      <c r="E226" s="3"/>
      <c r="F226" s="3"/>
      <c r="G226" s="3"/>
      <c r="I226" s="3"/>
      <c r="J226" s="3"/>
      <c r="L226" s="3"/>
      <c r="M226" s="3"/>
      <c r="O226" s="3"/>
      <c r="P226" s="3"/>
      <c r="R226" s="3"/>
    </row>
    <row r="227" spans="1:18" x14ac:dyDescent="0.2">
      <c r="A227" s="4"/>
      <c r="B227" s="49"/>
      <c r="C227" s="49"/>
      <c r="D227" s="47"/>
      <c r="E227" s="3"/>
      <c r="F227" s="3"/>
      <c r="G227" s="3"/>
      <c r="I227" s="3"/>
      <c r="J227" s="3"/>
      <c r="L227" s="3"/>
      <c r="M227" s="3"/>
      <c r="O227" s="3"/>
      <c r="P227" s="3"/>
      <c r="R227" s="3"/>
    </row>
    <row r="228" spans="1:18" x14ac:dyDescent="0.2">
      <c r="A228" s="4"/>
      <c r="B228" s="49"/>
      <c r="C228" s="49"/>
      <c r="D228" s="47"/>
      <c r="E228" s="3"/>
      <c r="F228" s="3"/>
      <c r="G228" s="3"/>
      <c r="I228" s="3"/>
      <c r="J228" s="3"/>
      <c r="L228" s="3"/>
      <c r="M228" s="3"/>
      <c r="O228" s="3"/>
      <c r="P228" s="3"/>
      <c r="R228" s="3"/>
    </row>
    <row r="229" spans="1:18" x14ac:dyDescent="0.2">
      <c r="A229" s="4"/>
      <c r="B229" s="49"/>
      <c r="C229" s="49"/>
      <c r="D229" s="47"/>
      <c r="E229" s="3"/>
      <c r="F229" s="3"/>
      <c r="G229" s="3"/>
      <c r="I229" s="3"/>
      <c r="J229" s="3"/>
      <c r="L229" s="3"/>
      <c r="M229" s="3"/>
      <c r="O229" s="3"/>
      <c r="P229" s="3"/>
      <c r="R229" s="3"/>
    </row>
    <row r="230" spans="1:18" x14ac:dyDescent="0.2">
      <c r="A230" s="4"/>
      <c r="B230" s="49"/>
      <c r="C230" s="49"/>
      <c r="D230" s="47"/>
      <c r="E230" s="3"/>
      <c r="F230" s="3"/>
      <c r="G230" s="3"/>
      <c r="I230" s="3"/>
      <c r="J230" s="3"/>
      <c r="L230" s="3"/>
      <c r="M230" s="3"/>
      <c r="O230" s="3"/>
      <c r="P230" s="3"/>
      <c r="R230" s="3"/>
    </row>
    <row r="231" spans="1:18" x14ac:dyDescent="0.2">
      <c r="A231" s="4"/>
      <c r="B231" s="49"/>
      <c r="C231" s="49"/>
      <c r="D231" s="47"/>
      <c r="E231" s="3"/>
      <c r="F231" s="3"/>
      <c r="G231" s="3"/>
      <c r="I231" s="3"/>
      <c r="J231" s="3"/>
      <c r="L231" s="3"/>
      <c r="M231" s="3"/>
      <c r="O231" s="3"/>
      <c r="P231" s="3"/>
      <c r="R231" s="3"/>
    </row>
    <row r="232" spans="1:18" x14ac:dyDescent="0.2">
      <c r="A232" s="4"/>
      <c r="B232" s="49"/>
      <c r="C232" s="49"/>
      <c r="D232" s="47"/>
      <c r="E232" s="3"/>
      <c r="F232" s="3"/>
      <c r="G232" s="3"/>
      <c r="I232" s="3"/>
      <c r="J232" s="3"/>
      <c r="L232" s="3"/>
      <c r="M232" s="3"/>
      <c r="O232" s="3"/>
      <c r="P232" s="3"/>
      <c r="R232" s="3"/>
    </row>
    <row r="233" spans="1:18" x14ac:dyDescent="0.2">
      <c r="A233" s="4"/>
      <c r="B233" s="49"/>
      <c r="C233" s="49"/>
      <c r="D233" s="47"/>
      <c r="E233" s="3"/>
      <c r="F233" s="3"/>
      <c r="G233" s="3"/>
      <c r="I233" s="3"/>
      <c r="J233" s="3"/>
      <c r="L233" s="3"/>
      <c r="M233" s="3"/>
      <c r="O233" s="3"/>
      <c r="P233" s="3"/>
      <c r="R233" s="3"/>
    </row>
    <row r="234" spans="1:18" x14ac:dyDescent="0.2">
      <c r="A234" s="4"/>
      <c r="B234" s="49"/>
      <c r="C234" s="49"/>
      <c r="D234" s="47"/>
      <c r="E234" s="3"/>
      <c r="F234" s="3"/>
      <c r="G234" s="3"/>
      <c r="I234" s="3"/>
      <c r="J234" s="3"/>
      <c r="L234" s="3"/>
      <c r="M234" s="3"/>
      <c r="O234" s="3"/>
      <c r="P234" s="3"/>
      <c r="R234" s="3"/>
    </row>
    <row r="235" spans="1:18" x14ac:dyDescent="0.2">
      <c r="A235" s="4"/>
      <c r="B235" s="49"/>
      <c r="C235" s="49"/>
      <c r="D235" s="47"/>
      <c r="E235" s="3"/>
      <c r="F235" s="3"/>
      <c r="G235" s="3"/>
      <c r="I235" s="3"/>
      <c r="J235" s="3"/>
      <c r="L235" s="3"/>
      <c r="M235" s="3"/>
      <c r="O235" s="3"/>
      <c r="P235" s="3"/>
      <c r="R235" s="3"/>
    </row>
    <row r="236" spans="1:18" x14ac:dyDescent="0.2">
      <c r="A236" s="4"/>
      <c r="B236" s="49"/>
      <c r="C236" s="49"/>
      <c r="D236" s="47"/>
      <c r="E236" s="3"/>
      <c r="F236" s="3"/>
      <c r="G236" s="3"/>
      <c r="I236" s="3"/>
      <c r="J236" s="3"/>
      <c r="L236" s="3"/>
      <c r="M236" s="3"/>
      <c r="O236" s="3"/>
      <c r="P236" s="3"/>
      <c r="R236" s="3"/>
    </row>
    <row r="237" spans="1:18" x14ac:dyDescent="0.2">
      <c r="A237" s="4"/>
      <c r="B237" s="49"/>
      <c r="C237" s="49"/>
      <c r="D237" s="47"/>
      <c r="E237" s="3"/>
      <c r="F237" s="3"/>
      <c r="G237" s="3"/>
      <c r="I237" s="3"/>
      <c r="J237" s="3"/>
      <c r="L237" s="3"/>
      <c r="M237" s="3"/>
      <c r="O237" s="3"/>
      <c r="P237" s="3"/>
      <c r="R237" s="3"/>
    </row>
    <row r="238" spans="1:18" x14ac:dyDescent="0.2">
      <c r="A238" s="4"/>
      <c r="B238" s="49"/>
      <c r="C238" s="49"/>
      <c r="D238" s="47"/>
      <c r="E238" s="3"/>
      <c r="F238" s="3"/>
      <c r="G238" s="3"/>
      <c r="I238" s="3"/>
      <c r="J238" s="3"/>
      <c r="L238" s="3"/>
      <c r="M238" s="3"/>
      <c r="O238" s="3"/>
      <c r="P238" s="3"/>
      <c r="R238" s="3"/>
    </row>
    <row r="239" spans="1:18" x14ac:dyDescent="0.2">
      <c r="A239" s="4"/>
      <c r="B239" s="49"/>
      <c r="C239" s="49"/>
      <c r="D239" s="47"/>
      <c r="E239" s="3"/>
      <c r="F239" s="3"/>
      <c r="G239" s="3"/>
      <c r="I239" s="3"/>
      <c r="J239" s="3"/>
      <c r="L239" s="3"/>
      <c r="M239" s="3"/>
      <c r="O239" s="3"/>
      <c r="P239" s="3"/>
      <c r="R239" s="3"/>
    </row>
    <row r="240" spans="1:18" x14ac:dyDescent="0.2">
      <c r="A240" s="4"/>
      <c r="B240" s="49"/>
      <c r="C240" s="49"/>
      <c r="D240" s="47"/>
      <c r="E240" s="3"/>
      <c r="F240" s="3"/>
      <c r="G240" s="3"/>
      <c r="I240" s="3"/>
      <c r="J240" s="3"/>
      <c r="L240" s="3"/>
      <c r="M240" s="3"/>
      <c r="O240" s="3"/>
      <c r="P240" s="3"/>
      <c r="R240" s="3"/>
    </row>
    <row r="241" spans="1:18" x14ac:dyDescent="0.2">
      <c r="A241" s="4"/>
      <c r="B241" s="49"/>
      <c r="C241" s="49"/>
      <c r="D241" s="47"/>
      <c r="E241" s="3"/>
      <c r="F241" s="3"/>
      <c r="G241" s="3"/>
      <c r="I241" s="3"/>
      <c r="J241" s="3"/>
      <c r="L241" s="3"/>
      <c r="M241" s="3"/>
      <c r="O241" s="3"/>
      <c r="P241" s="3"/>
      <c r="R241" s="3"/>
    </row>
    <row r="242" spans="1:18" x14ac:dyDescent="0.2">
      <c r="A242" s="4"/>
      <c r="B242" s="49"/>
      <c r="C242" s="49"/>
      <c r="D242" s="47"/>
      <c r="E242" s="3"/>
      <c r="F242" s="3"/>
      <c r="G242" s="3"/>
      <c r="I242" s="3"/>
      <c r="J242" s="3"/>
      <c r="L242" s="3"/>
      <c r="M242" s="3"/>
      <c r="O242" s="3"/>
      <c r="P242" s="3"/>
      <c r="R242" s="3"/>
    </row>
    <row r="243" spans="1:18" x14ac:dyDescent="0.2">
      <c r="A243" s="4"/>
      <c r="B243" s="49"/>
      <c r="C243" s="49"/>
      <c r="D243" s="47"/>
      <c r="E243" s="3"/>
      <c r="F243" s="3"/>
      <c r="G243" s="3"/>
      <c r="I243" s="3"/>
      <c r="J243" s="3"/>
      <c r="L243" s="3"/>
      <c r="M243" s="3"/>
      <c r="O243" s="3"/>
      <c r="P243" s="3"/>
      <c r="R243" s="3"/>
    </row>
    <row r="244" spans="1:18" x14ac:dyDescent="0.2">
      <c r="A244" s="4"/>
      <c r="B244" s="49"/>
      <c r="C244" s="49"/>
      <c r="D244" s="47"/>
      <c r="E244" s="3"/>
      <c r="F244" s="3"/>
      <c r="G244" s="3"/>
      <c r="I244" s="3"/>
      <c r="J244" s="3"/>
      <c r="L244" s="3"/>
      <c r="M244" s="3"/>
      <c r="O244" s="3"/>
      <c r="P244" s="3"/>
      <c r="R244" s="3"/>
    </row>
    <row r="245" spans="1:18" x14ac:dyDescent="0.2">
      <c r="A245" s="4"/>
      <c r="B245" s="49"/>
      <c r="C245" s="49"/>
      <c r="D245" s="47"/>
      <c r="E245" s="3"/>
      <c r="F245" s="3"/>
      <c r="G245" s="3"/>
      <c r="I245" s="3"/>
      <c r="J245" s="3"/>
      <c r="L245" s="3"/>
      <c r="M245" s="3"/>
      <c r="O245" s="3"/>
      <c r="P245" s="3"/>
      <c r="R245" s="3"/>
    </row>
    <row r="246" spans="1:18" x14ac:dyDescent="0.2">
      <c r="A246" s="4"/>
      <c r="B246" s="49"/>
      <c r="C246" s="49"/>
      <c r="D246" s="47"/>
      <c r="E246" s="3"/>
      <c r="F246" s="3"/>
      <c r="G246" s="3"/>
      <c r="I246" s="3"/>
      <c r="J246" s="3"/>
      <c r="L246" s="3"/>
      <c r="M246" s="3"/>
      <c r="O246" s="3"/>
      <c r="P246" s="3"/>
      <c r="R246" s="3"/>
    </row>
    <row r="247" spans="1:18" x14ac:dyDescent="0.2">
      <c r="A247" s="4"/>
      <c r="B247" s="49"/>
      <c r="C247" s="49"/>
      <c r="D247" s="47"/>
      <c r="E247" s="3"/>
      <c r="F247" s="3"/>
      <c r="G247" s="3"/>
      <c r="I247" s="3"/>
      <c r="J247" s="3"/>
      <c r="L247" s="3"/>
      <c r="M247" s="3"/>
      <c r="O247" s="3"/>
      <c r="P247" s="3"/>
      <c r="R247" s="3"/>
    </row>
    <row r="248" spans="1:18" x14ac:dyDescent="0.2">
      <c r="A248" s="4"/>
      <c r="B248" s="49"/>
      <c r="C248" s="49"/>
      <c r="D248" s="47"/>
      <c r="E248" s="3"/>
      <c r="F248" s="3"/>
      <c r="G248" s="3"/>
      <c r="I248" s="3"/>
      <c r="J248" s="3"/>
      <c r="L248" s="3"/>
      <c r="M248" s="3"/>
      <c r="O248" s="3"/>
      <c r="P248" s="3"/>
      <c r="R248" s="3"/>
    </row>
    <row r="249" spans="1:18" x14ac:dyDescent="0.2">
      <c r="A249" s="4"/>
      <c r="B249" s="49"/>
      <c r="C249" s="49"/>
      <c r="D249" s="47"/>
      <c r="E249" s="3"/>
      <c r="F249" s="3"/>
      <c r="G249" s="3"/>
      <c r="I249" s="3"/>
      <c r="J249" s="3"/>
      <c r="L249" s="3"/>
      <c r="M249" s="3"/>
      <c r="O249" s="3"/>
      <c r="P249" s="3"/>
      <c r="R249" s="3"/>
    </row>
    <row r="250" spans="1:18" x14ac:dyDescent="0.2">
      <c r="A250" s="4"/>
      <c r="B250" s="49"/>
      <c r="C250" s="49"/>
      <c r="D250" s="47"/>
      <c r="E250" s="3"/>
      <c r="F250" s="3"/>
      <c r="G250" s="3"/>
      <c r="I250" s="3"/>
      <c r="J250" s="3"/>
      <c r="L250" s="3"/>
      <c r="M250" s="3"/>
      <c r="O250" s="3"/>
      <c r="P250" s="3"/>
      <c r="R250" s="3"/>
    </row>
    <row r="251" spans="1:18" x14ac:dyDescent="0.2">
      <c r="A251" s="4"/>
      <c r="B251" s="49"/>
      <c r="C251" s="49"/>
      <c r="D251" s="47"/>
      <c r="E251" s="3"/>
      <c r="F251" s="3"/>
      <c r="G251" s="3"/>
      <c r="I251" s="3"/>
      <c r="J251" s="3"/>
      <c r="L251" s="3"/>
      <c r="M251" s="3"/>
      <c r="O251" s="3"/>
      <c r="P251" s="3"/>
      <c r="R251" s="3"/>
    </row>
    <row r="252" spans="1:18" x14ac:dyDescent="0.2">
      <c r="A252" s="4"/>
      <c r="B252" s="49"/>
      <c r="C252" s="49"/>
      <c r="D252" s="47"/>
      <c r="E252" s="3"/>
      <c r="F252" s="3"/>
      <c r="G252" s="3"/>
      <c r="I252" s="3"/>
      <c r="J252" s="3"/>
      <c r="L252" s="3"/>
      <c r="M252" s="3"/>
      <c r="O252" s="3"/>
      <c r="P252" s="3"/>
      <c r="R252" s="3"/>
    </row>
    <row r="253" spans="1:18" x14ac:dyDescent="0.2">
      <c r="A253" s="4"/>
      <c r="B253" s="49"/>
      <c r="C253" s="49"/>
      <c r="D253" s="47"/>
      <c r="E253" s="3"/>
      <c r="F253" s="3"/>
      <c r="G253" s="3"/>
      <c r="I253" s="3"/>
      <c r="J253" s="3"/>
      <c r="L253" s="3"/>
      <c r="M253" s="3"/>
      <c r="O253" s="3"/>
      <c r="P253" s="3"/>
      <c r="R253" s="3"/>
    </row>
    <row r="254" spans="1:18" x14ac:dyDescent="0.2">
      <c r="A254" s="4"/>
      <c r="B254" s="49"/>
      <c r="C254" s="49"/>
      <c r="D254" s="47"/>
      <c r="E254" s="3"/>
      <c r="F254" s="3"/>
      <c r="G254" s="3"/>
      <c r="I254" s="3"/>
      <c r="J254" s="3"/>
      <c r="L254" s="3"/>
      <c r="M254" s="3"/>
      <c r="O254" s="3"/>
      <c r="P254" s="3"/>
      <c r="R254" s="3"/>
    </row>
    <row r="255" spans="1:18" x14ac:dyDescent="0.2">
      <c r="A255" s="4"/>
      <c r="B255" s="49"/>
      <c r="C255" s="49"/>
      <c r="D255" s="47"/>
      <c r="E255" s="3"/>
      <c r="F255" s="3"/>
      <c r="G255" s="3"/>
      <c r="I255" s="3"/>
      <c r="J255" s="3"/>
      <c r="L255" s="3"/>
      <c r="M255" s="3"/>
      <c r="O255" s="3"/>
      <c r="P255" s="3"/>
      <c r="R255" s="3"/>
    </row>
    <row r="256" spans="1:18" x14ac:dyDescent="0.2">
      <c r="A256" s="4"/>
      <c r="B256" s="49"/>
      <c r="C256" s="49"/>
      <c r="D256" s="47"/>
      <c r="E256" s="3"/>
      <c r="F256" s="3"/>
      <c r="G256" s="3"/>
      <c r="I256" s="3"/>
      <c r="J256" s="3"/>
      <c r="L256" s="3"/>
      <c r="M256" s="3"/>
      <c r="O256" s="3"/>
      <c r="P256" s="3"/>
      <c r="R256" s="3"/>
    </row>
    <row r="257" spans="1:18" x14ac:dyDescent="0.2">
      <c r="A257" s="4"/>
      <c r="B257" s="49"/>
      <c r="C257" s="49"/>
      <c r="D257" s="47"/>
      <c r="E257" s="3"/>
      <c r="F257" s="3"/>
      <c r="G257" s="3"/>
      <c r="I257" s="3"/>
      <c r="J257" s="3"/>
      <c r="L257" s="3"/>
      <c r="M257" s="3"/>
      <c r="O257" s="3"/>
      <c r="P257" s="3"/>
      <c r="R257" s="3"/>
    </row>
    <row r="258" spans="1:18" x14ac:dyDescent="0.2">
      <c r="A258" s="4"/>
      <c r="B258" s="49"/>
      <c r="C258" s="49"/>
      <c r="D258" s="47"/>
      <c r="E258" s="3"/>
      <c r="F258" s="3"/>
      <c r="G258" s="3"/>
      <c r="I258" s="3"/>
      <c r="J258" s="3"/>
      <c r="L258" s="3"/>
      <c r="M258" s="3"/>
      <c r="O258" s="3"/>
      <c r="P258" s="3"/>
      <c r="R258" s="3"/>
    </row>
    <row r="259" spans="1:18" x14ac:dyDescent="0.2">
      <c r="A259" s="4"/>
      <c r="B259" s="49"/>
      <c r="C259" s="49"/>
      <c r="D259" s="47"/>
      <c r="E259" s="3"/>
      <c r="F259" s="3"/>
      <c r="G259" s="3"/>
      <c r="I259" s="3"/>
      <c r="J259" s="3"/>
      <c r="L259" s="3"/>
      <c r="M259" s="3"/>
      <c r="O259" s="3"/>
      <c r="P259" s="3"/>
      <c r="R259" s="3"/>
    </row>
    <row r="260" spans="1:18" x14ac:dyDescent="0.2">
      <c r="A260" s="4"/>
      <c r="B260" s="49"/>
      <c r="C260" s="49"/>
      <c r="D260" s="47"/>
      <c r="E260" s="3"/>
      <c r="F260" s="3"/>
      <c r="G260" s="3"/>
      <c r="I260" s="3"/>
      <c r="J260" s="3"/>
      <c r="L260" s="3"/>
      <c r="M260" s="3"/>
      <c r="O260" s="3"/>
      <c r="P260" s="3"/>
      <c r="R260" s="3"/>
    </row>
    <row r="261" spans="1:18" x14ac:dyDescent="0.2">
      <c r="A261" s="4"/>
      <c r="B261" s="49"/>
      <c r="C261" s="49"/>
      <c r="D261" s="47"/>
      <c r="E261" s="3"/>
      <c r="F261" s="3"/>
      <c r="G261" s="3"/>
      <c r="I261" s="3"/>
      <c r="J261" s="3"/>
      <c r="L261" s="3"/>
      <c r="M261" s="3"/>
      <c r="O261" s="3"/>
      <c r="P261" s="3"/>
      <c r="R261" s="3"/>
    </row>
    <row r="262" spans="1:18" x14ac:dyDescent="0.2">
      <c r="A262" s="4"/>
      <c r="B262" s="49"/>
      <c r="C262" s="49"/>
      <c r="D262" s="47"/>
      <c r="E262" s="3"/>
      <c r="F262" s="3"/>
      <c r="G262" s="3"/>
      <c r="I262" s="3"/>
      <c r="J262" s="3"/>
      <c r="L262" s="3"/>
      <c r="M262" s="3"/>
      <c r="O262" s="3"/>
      <c r="P262" s="3"/>
      <c r="R262" s="3"/>
    </row>
    <row r="263" spans="1:18" x14ac:dyDescent="0.2">
      <c r="A263" s="4"/>
      <c r="B263" s="49"/>
      <c r="C263" s="49"/>
      <c r="D263" s="47"/>
      <c r="E263" s="3"/>
      <c r="F263" s="3"/>
      <c r="G263" s="3"/>
      <c r="I263" s="3"/>
      <c r="J263" s="3"/>
      <c r="L263" s="3"/>
      <c r="M263" s="3"/>
      <c r="O263" s="3"/>
      <c r="P263" s="3"/>
      <c r="R263" s="3"/>
    </row>
    <row r="264" spans="1:18" x14ac:dyDescent="0.2">
      <c r="A264" s="4"/>
      <c r="B264" s="49"/>
      <c r="C264" s="49"/>
      <c r="D264" s="47"/>
      <c r="E264" s="3"/>
      <c r="F264" s="3"/>
      <c r="G264" s="3"/>
      <c r="I264" s="3"/>
      <c r="J264" s="3"/>
      <c r="L264" s="3"/>
      <c r="M264" s="3"/>
      <c r="O264" s="3"/>
      <c r="P264" s="3"/>
      <c r="R264" s="3"/>
    </row>
    <row r="265" spans="1:18" x14ac:dyDescent="0.2">
      <c r="A265" s="4"/>
      <c r="B265" s="49"/>
      <c r="C265" s="49"/>
      <c r="D265" s="47"/>
      <c r="E265" s="3"/>
      <c r="F265" s="3"/>
      <c r="G265" s="3"/>
      <c r="I265" s="3"/>
      <c r="J265" s="3"/>
      <c r="L265" s="3"/>
      <c r="M265" s="3"/>
      <c r="O265" s="3"/>
      <c r="P265" s="3"/>
      <c r="R265" s="3"/>
    </row>
    <row r="266" spans="1:18" x14ac:dyDescent="0.2">
      <c r="A266" s="4"/>
      <c r="B266" s="49"/>
      <c r="C266" s="49"/>
      <c r="D266" s="47"/>
      <c r="E266" s="3"/>
      <c r="F266" s="3"/>
      <c r="G266" s="3"/>
      <c r="I266" s="3"/>
      <c r="J266" s="3"/>
      <c r="L266" s="3"/>
      <c r="M266" s="3"/>
      <c r="O266" s="3"/>
      <c r="P266" s="3"/>
      <c r="R266" s="3"/>
    </row>
    <row r="267" spans="1:18" x14ac:dyDescent="0.2">
      <c r="A267" s="4"/>
      <c r="B267" s="49"/>
      <c r="C267" s="49"/>
      <c r="D267" s="47"/>
      <c r="E267" s="3"/>
      <c r="F267" s="3"/>
      <c r="G267" s="3"/>
      <c r="I267" s="3"/>
      <c r="J267" s="3"/>
      <c r="L267" s="3"/>
      <c r="M267" s="3"/>
      <c r="O267" s="3"/>
      <c r="P267" s="3"/>
      <c r="R267" s="3"/>
    </row>
    <row r="268" spans="1:18" x14ac:dyDescent="0.2">
      <c r="A268" s="4"/>
      <c r="B268" s="49"/>
      <c r="C268" s="49"/>
      <c r="D268" s="47"/>
      <c r="E268" s="3"/>
      <c r="F268" s="3"/>
      <c r="G268" s="3"/>
      <c r="I268" s="3"/>
      <c r="J268" s="3"/>
      <c r="L268" s="3"/>
      <c r="M268" s="3"/>
      <c r="O268" s="3"/>
      <c r="P268" s="3"/>
      <c r="R268" s="3"/>
    </row>
    <row r="269" spans="1:18" x14ac:dyDescent="0.2">
      <c r="A269" s="4"/>
      <c r="B269" s="49"/>
      <c r="C269" s="49"/>
      <c r="D269" s="47"/>
      <c r="E269" s="3"/>
      <c r="F269" s="3"/>
      <c r="G269" s="3"/>
      <c r="I269" s="3"/>
      <c r="J269" s="3"/>
      <c r="L269" s="3"/>
      <c r="M269" s="3"/>
      <c r="O269" s="3"/>
      <c r="P269" s="3"/>
      <c r="R269" s="3"/>
    </row>
    <row r="270" spans="1:18" x14ac:dyDescent="0.2">
      <c r="A270" s="4"/>
      <c r="B270" s="49"/>
      <c r="C270" s="49"/>
      <c r="D270" s="47"/>
      <c r="E270" s="3"/>
      <c r="F270" s="3"/>
      <c r="G270" s="3"/>
      <c r="I270" s="3"/>
      <c r="J270" s="3"/>
      <c r="L270" s="3"/>
      <c r="M270" s="3"/>
      <c r="O270" s="3"/>
      <c r="P270" s="3"/>
      <c r="R270" s="3"/>
    </row>
    <row r="271" spans="1:18" x14ac:dyDescent="0.2">
      <c r="A271" s="4"/>
      <c r="B271" s="49"/>
      <c r="C271" s="49"/>
      <c r="D271" s="47"/>
      <c r="E271" s="3"/>
      <c r="F271" s="3"/>
      <c r="G271" s="3"/>
      <c r="I271" s="3"/>
      <c r="J271" s="3"/>
      <c r="L271" s="3"/>
      <c r="M271" s="3"/>
      <c r="O271" s="3"/>
      <c r="P271" s="3"/>
      <c r="R271" s="3"/>
    </row>
    <row r="272" spans="1:18" x14ac:dyDescent="0.2">
      <c r="A272" s="4"/>
      <c r="B272" s="49"/>
      <c r="C272" s="49"/>
      <c r="D272" s="47"/>
      <c r="E272" s="3"/>
      <c r="F272" s="3"/>
      <c r="G272" s="3"/>
      <c r="I272" s="3"/>
      <c r="J272" s="3"/>
      <c r="L272" s="3"/>
      <c r="M272" s="3"/>
      <c r="O272" s="3"/>
      <c r="P272" s="3"/>
      <c r="R272" s="3"/>
    </row>
    <row r="273" spans="1:18" x14ac:dyDescent="0.2">
      <c r="A273" s="4"/>
      <c r="B273" s="49"/>
      <c r="C273" s="49"/>
      <c r="D273" s="47"/>
      <c r="E273" s="3"/>
      <c r="F273" s="3"/>
      <c r="G273" s="3"/>
      <c r="I273" s="3"/>
      <c r="J273" s="3"/>
      <c r="L273" s="3"/>
      <c r="M273" s="3"/>
      <c r="O273" s="3"/>
      <c r="P273" s="3"/>
      <c r="R273" s="3"/>
    </row>
    <row r="274" spans="1:18" x14ac:dyDescent="0.2">
      <c r="A274" s="4"/>
      <c r="B274" s="49"/>
      <c r="C274" s="49"/>
      <c r="D274" s="47"/>
      <c r="E274" s="3"/>
      <c r="F274" s="3"/>
      <c r="G274" s="3"/>
      <c r="I274" s="3"/>
      <c r="J274" s="3"/>
      <c r="L274" s="3"/>
      <c r="M274" s="3"/>
      <c r="O274" s="3"/>
      <c r="P274" s="3"/>
      <c r="R274" s="3"/>
    </row>
    <row r="275" spans="1:18" x14ac:dyDescent="0.2">
      <c r="A275" s="4"/>
      <c r="B275" s="49"/>
      <c r="C275" s="49"/>
      <c r="D275" s="47"/>
      <c r="E275" s="3"/>
      <c r="F275" s="3"/>
      <c r="G275" s="3"/>
      <c r="I275" s="3"/>
      <c r="J275" s="3"/>
      <c r="L275" s="3"/>
      <c r="M275" s="3"/>
      <c r="O275" s="3"/>
      <c r="P275" s="3"/>
      <c r="R275" s="3"/>
    </row>
    <row r="276" spans="1:18" x14ac:dyDescent="0.2">
      <c r="A276" s="4"/>
      <c r="B276" s="49"/>
      <c r="C276" s="49"/>
      <c r="D276" s="47"/>
      <c r="E276" s="3"/>
      <c r="F276" s="3"/>
      <c r="G276" s="3"/>
      <c r="I276" s="3"/>
      <c r="J276" s="3"/>
      <c r="L276" s="3"/>
      <c r="M276" s="3"/>
      <c r="O276" s="3"/>
      <c r="P276" s="3"/>
      <c r="R276" s="3"/>
    </row>
    <row r="277" spans="1:18" x14ac:dyDescent="0.2">
      <c r="A277" s="4"/>
      <c r="B277" s="49"/>
      <c r="C277" s="49"/>
      <c r="D277" s="47"/>
      <c r="E277" s="3"/>
      <c r="F277" s="3"/>
      <c r="G277" s="3"/>
      <c r="I277" s="3"/>
      <c r="J277" s="3"/>
      <c r="L277" s="3"/>
      <c r="M277" s="3"/>
      <c r="O277" s="3"/>
      <c r="P277" s="3"/>
      <c r="R277" s="3"/>
    </row>
    <row r="278" spans="1:18" x14ac:dyDescent="0.2">
      <c r="A278" s="4"/>
      <c r="B278" s="49"/>
      <c r="C278" s="49"/>
      <c r="D278" s="47"/>
      <c r="E278" s="3"/>
      <c r="F278" s="3"/>
      <c r="G278" s="3"/>
      <c r="I278" s="3"/>
      <c r="J278" s="3"/>
      <c r="L278" s="3"/>
      <c r="M278" s="3"/>
      <c r="O278" s="3"/>
      <c r="P278" s="3"/>
      <c r="R278" s="3"/>
    </row>
    <row r="279" spans="1:18" x14ac:dyDescent="0.2">
      <c r="A279" s="4"/>
      <c r="B279" s="49"/>
      <c r="C279" s="49"/>
      <c r="D279" s="47"/>
      <c r="E279" s="3"/>
      <c r="F279" s="3"/>
      <c r="G279" s="3"/>
      <c r="I279" s="3"/>
      <c r="J279" s="3"/>
      <c r="L279" s="3"/>
      <c r="M279" s="3"/>
      <c r="O279" s="3"/>
      <c r="P279" s="3"/>
      <c r="R279" s="3"/>
    </row>
    <row r="280" spans="1:18" x14ac:dyDescent="0.2">
      <c r="A280" s="4"/>
      <c r="B280" s="49"/>
      <c r="C280" s="49"/>
      <c r="D280" s="47"/>
      <c r="E280" s="3"/>
      <c r="F280" s="3"/>
      <c r="G280" s="3"/>
      <c r="I280" s="3"/>
      <c r="J280" s="3"/>
      <c r="L280" s="3"/>
      <c r="M280" s="3"/>
      <c r="O280" s="3"/>
      <c r="P280" s="3"/>
      <c r="R280" s="3"/>
    </row>
    <row r="281" spans="1:18" x14ac:dyDescent="0.2">
      <c r="A281" s="4"/>
      <c r="B281" s="49"/>
      <c r="C281" s="49"/>
      <c r="D281" s="47"/>
      <c r="E281" s="3"/>
      <c r="F281" s="3"/>
      <c r="G281" s="3"/>
      <c r="I281" s="3"/>
      <c r="J281" s="3"/>
      <c r="L281" s="3"/>
      <c r="M281" s="3"/>
      <c r="O281" s="3"/>
      <c r="P281" s="3"/>
      <c r="R281" s="3"/>
    </row>
    <row r="282" spans="1:18" x14ac:dyDescent="0.2">
      <c r="A282" s="4"/>
      <c r="B282" s="49"/>
      <c r="C282" s="49"/>
      <c r="D282" s="47"/>
      <c r="E282" s="3"/>
      <c r="F282" s="3"/>
      <c r="G282" s="3"/>
      <c r="I282" s="3"/>
      <c r="J282" s="3"/>
      <c r="L282" s="3"/>
      <c r="M282" s="3"/>
      <c r="O282" s="3"/>
      <c r="P282" s="3"/>
      <c r="R282" s="3"/>
    </row>
    <row r="283" spans="1:18" x14ac:dyDescent="0.2">
      <c r="A283" s="4"/>
      <c r="B283" s="49"/>
      <c r="C283" s="49"/>
      <c r="D283" s="47"/>
      <c r="E283" s="3"/>
      <c r="F283" s="3"/>
      <c r="G283" s="3"/>
      <c r="I283" s="3"/>
      <c r="J283" s="3"/>
      <c r="L283" s="3"/>
      <c r="M283" s="3"/>
      <c r="O283" s="3"/>
      <c r="P283" s="3"/>
      <c r="R283" s="3"/>
    </row>
    <row r="284" spans="1:18" x14ac:dyDescent="0.2">
      <c r="A284" s="4"/>
      <c r="B284" s="49"/>
      <c r="C284" s="49"/>
      <c r="D284" s="47"/>
      <c r="E284" s="3"/>
      <c r="F284" s="3"/>
      <c r="G284" s="3"/>
      <c r="I284" s="3"/>
      <c r="J284" s="3"/>
      <c r="L284" s="3"/>
      <c r="M284" s="3"/>
      <c r="O284" s="3"/>
      <c r="P284" s="3"/>
      <c r="R284" s="3"/>
    </row>
    <row r="285" spans="1:18" x14ac:dyDescent="0.2">
      <c r="A285" s="4"/>
      <c r="B285" s="49"/>
      <c r="C285" s="49"/>
      <c r="D285" s="47"/>
      <c r="E285" s="3"/>
      <c r="F285" s="3"/>
      <c r="G285" s="3"/>
      <c r="I285" s="3"/>
      <c r="J285" s="3"/>
      <c r="L285" s="3"/>
      <c r="M285" s="3"/>
      <c r="O285" s="3"/>
      <c r="P285" s="3"/>
      <c r="R285" s="3"/>
    </row>
    <row r="286" spans="1:18" x14ac:dyDescent="0.2">
      <c r="A286" s="4"/>
      <c r="B286" s="49"/>
      <c r="C286" s="49"/>
      <c r="D286" s="47"/>
      <c r="E286" s="3"/>
      <c r="F286" s="3"/>
      <c r="G286" s="3"/>
      <c r="I286" s="3"/>
      <c r="J286" s="3"/>
      <c r="L286" s="3"/>
      <c r="M286" s="3"/>
      <c r="O286" s="3"/>
      <c r="P286" s="3"/>
      <c r="R286" s="3"/>
    </row>
    <row r="287" spans="1:18" x14ac:dyDescent="0.2">
      <c r="A287" s="4"/>
      <c r="B287" s="49"/>
      <c r="C287" s="49"/>
      <c r="D287" s="47"/>
      <c r="E287" s="3"/>
      <c r="F287" s="3"/>
      <c r="G287" s="3"/>
      <c r="I287" s="3"/>
      <c r="J287" s="3"/>
      <c r="L287" s="3"/>
      <c r="M287" s="3"/>
      <c r="O287" s="3"/>
      <c r="P287" s="3"/>
      <c r="R287" s="3"/>
    </row>
    <row r="288" spans="1:18" x14ac:dyDescent="0.2">
      <c r="A288" s="4"/>
      <c r="B288" s="49"/>
      <c r="C288" s="49"/>
      <c r="D288" s="47"/>
      <c r="E288" s="3"/>
      <c r="F288" s="3"/>
      <c r="G288" s="3"/>
      <c r="I288" s="3"/>
      <c r="J288" s="3"/>
      <c r="L288" s="3"/>
      <c r="M288" s="3"/>
      <c r="O288" s="3"/>
      <c r="P288" s="3"/>
      <c r="R288" s="3"/>
    </row>
    <row r="289" spans="1:18" x14ac:dyDescent="0.2">
      <c r="A289" s="4"/>
      <c r="B289" s="49"/>
      <c r="C289" s="49"/>
      <c r="D289" s="47"/>
      <c r="E289" s="3"/>
      <c r="F289" s="3"/>
      <c r="G289" s="3"/>
      <c r="I289" s="3"/>
      <c r="J289" s="3"/>
      <c r="L289" s="3"/>
      <c r="M289" s="3"/>
      <c r="O289" s="3"/>
      <c r="P289" s="3"/>
      <c r="R289" s="3"/>
    </row>
    <row r="290" spans="1:18" x14ac:dyDescent="0.2">
      <c r="A290" s="4"/>
      <c r="B290" s="49"/>
      <c r="C290" s="49"/>
      <c r="D290" s="47"/>
      <c r="E290" s="3"/>
      <c r="F290" s="3"/>
      <c r="G290" s="3"/>
      <c r="I290" s="3"/>
      <c r="J290" s="3"/>
      <c r="L290" s="3"/>
      <c r="M290" s="3"/>
      <c r="O290" s="3"/>
      <c r="P290" s="3"/>
      <c r="R290" s="3"/>
    </row>
    <row r="291" spans="1:18" x14ac:dyDescent="0.2">
      <c r="A291" s="4"/>
      <c r="B291" s="49"/>
      <c r="C291" s="49"/>
      <c r="D291" s="47"/>
      <c r="E291" s="3"/>
      <c r="F291" s="3"/>
      <c r="G291" s="3"/>
      <c r="I291" s="3"/>
      <c r="J291" s="3"/>
      <c r="L291" s="3"/>
      <c r="M291" s="3"/>
      <c r="O291" s="3"/>
      <c r="P291" s="3"/>
      <c r="R291" s="3"/>
    </row>
    <row r="292" spans="1:18" x14ac:dyDescent="0.2">
      <c r="A292" s="4"/>
      <c r="B292" s="49"/>
      <c r="C292" s="49"/>
      <c r="D292" s="47"/>
      <c r="E292" s="3"/>
      <c r="F292" s="3"/>
      <c r="G292" s="3"/>
      <c r="I292" s="3"/>
      <c r="J292" s="3"/>
      <c r="L292" s="3"/>
      <c r="M292" s="3"/>
      <c r="O292" s="3"/>
      <c r="P292" s="3"/>
      <c r="R292" s="3"/>
    </row>
    <row r="293" spans="1:18" x14ac:dyDescent="0.2">
      <c r="A293" s="4"/>
      <c r="B293" s="49"/>
      <c r="C293" s="49"/>
      <c r="D293" s="47"/>
      <c r="E293" s="3"/>
      <c r="F293" s="3"/>
      <c r="G293" s="3"/>
      <c r="I293" s="3"/>
      <c r="J293" s="3"/>
      <c r="L293" s="3"/>
      <c r="M293" s="3"/>
      <c r="O293" s="3"/>
      <c r="P293" s="3"/>
      <c r="R293" s="3"/>
    </row>
    <row r="294" spans="1:18" x14ac:dyDescent="0.2">
      <c r="A294" s="4"/>
      <c r="B294" s="49"/>
      <c r="C294" s="49"/>
      <c r="D294" s="47"/>
      <c r="E294" s="3"/>
      <c r="F294" s="3"/>
      <c r="G294" s="3"/>
      <c r="I294" s="3"/>
      <c r="J294" s="3"/>
      <c r="L294" s="3"/>
      <c r="M294" s="3"/>
      <c r="O294" s="3"/>
      <c r="P294" s="3"/>
      <c r="R294" s="3"/>
    </row>
    <row r="295" spans="1:18" x14ac:dyDescent="0.2">
      <c r="A295" s="4"/>
      <c r="B295" s="49"/>
      <c r="C295" s="49"/>
      <c r="D295" s="47"/>
      <c r="E295" s="3"/>
      <c r="F295" s="3"/>
      <c r="G295" s="3"/>
      <c r="I295" s="3"/>
      <c r="J295" s="3"/>
      <c r="L295" s="3"/>
      <c r="M295" s="3"/>
      <c r="O295" s="3"/>
      <c r="P295" s="3"/>
      <c r="R295" s="3"/>
    </row>
    <row r="296" spans="1:18" x14ac:dyDescent="0.2">
      <c r="A296" s="4"/>
      <c r="B296" s="49"/>
      <c r="C296" s="49"/>
      <c r="D296" s="47"/>
      <c r="E296" s="3"/>
      <c r="F296" s="3"/>
      <c r="G296" s="3"/>
      <c r="I296" s="3"/>
      <c r="J296" s="3"/>
      <c r="L296" s="3"/>
      <c r="M296" s="3"/>
      <c r="O296" s="3"/>
      <c r="P296" s="3"/>
      <c r="R296" s="3"/>
    </row>
    <row r="297" spans="1:18" x14ac:dyDescent="0.2">
      <c r="A297" s="4"/>
      <c r="B297" s="49"/>
      <c r="C297" s="49"/>
      <c r="D297" s="47"/>
      <c r="E297" s="3"/>
      <c r="F297" s="3"/>
      <c r="G297" s="3"/>
      <c r="I297" s="3"/>
      <c r="J297" s="3"/>
      <c r="L297" s="3"/>
      <c r="M297" s="3"/>
      <c r="O297" s="3"/>
      <c r="P297" s="3"/>
      <c r="R297" s="3"/>
    </row>
    <row r="298" spans="1:18" x14ac:dyDescent="0.2">
      <c r="A298" s="4"/>
      <c r="B298" s="49"/>
      <c r="C298" s="49"/>
      <c r="D298" s="47"/>
      <c r="E298" s="3"/>
      <c r="F298" s="3"/>
      <c r="G298" s="3"/>
      <c r="I298" s="3"/>
      <c r="J298" s="3"/>
      <c r="L298" s="3"/>
      <c r="M298" s="3"/>
      <c r="O298" s="3"/>
      <c r="P298" s="3"/>
      <c r="R298" s="3"/>
    </row>
    <row r="299" spans="1:18" x14ac:dyDescent="0.2">
      <c r="A299" s="4"/>
      <c r="B299" s="49"/>
      <c r="C299" s="49"/>
      <c r="D299" s="47"/>
      <c r="E299" s="3"/>
      <c r="F299" s="3"/>
      <c r="G299" s="3"/>
      <c r="I299" s="3"/>
      <c r="J299" s="3"/>
      <c r="L299" s="3"/>
      <c r="M299" s="3"/>
      <c r="O299" s="3"/>
      <c r="P299" s="3"/>
      <c r="R299" s="3"/>
    </row>
    <row r="300" spans="1:18" x14ac:dyDescent="0.2">
      <c r="A300" s="4"/>
      <c r="B300" s="49"/>
      <c r="C300" s="49"/>
      <c r="D300" s="47"/>
      <c r="E300" s="3"/>
      <c r="F300" s="3"/>
      <c r="G300" s="3"/>
      <c r="I300" s="3"/>
      <c r="J300" s="3"/>
      <c r="L300" s="3"/>
      <c r="M300" s="3"/>
      <c r="O300" s="3"/>
      <c r="P300" s="3"/>
      <c r="R300" s="3"/>
    </row>
    <row r="301" spans="1:18" x14ac:dyDescent="0.2">
      <c r="A301" s="4"/>
      <c r="B301" s="49"/>
      <c r="C301" s="49"/>
      <c r="D301" s="47"/>
      <c r="E301" s="3"/>
      <c r="F301" s="3"/>
      <c r="G301" s="3"/>
      <c r="I301" s="3"/>
      <c r="J301" s="3"/>
      <c r="L301" s="3"/>
      <c r="M301" s="3"/>
      <c r="O301" s="3"/>
      <c r="P301" s="3"/>
      <c r="R301" s="3"/>
    </row>
    <row r="302" spans="1:18" x14ac:dyDescent="0.2">
      <c r="A302" s="4"/>
      <c r="B302" s="49"/>
      <c r="C302" s="49"/>
      <c r="D302" s="47"/>
      <c r="E302" s="3"/>
      <c r="F302" s="3"/>
      <c r="G302" s="3"/>
      <c r="I302" s="3"/>
      <c r="J302" s="3"/>
      <c r="L302" s="3"/>
      <c r="M302" s="3"/>
      <c r="O302" s="3"/>
      <c r="P302" s="3"/>
      <c r="R302" s="3"/>
    </row>
    <row r="303" spans="1:18" x14ac:dyDescent="0.2">
      <c r="A303" s="4"/>
      <c r="B303" s="49"/>
      <c r="C303" s="49"/>
      <c r="D303" s="47"/>
      <c r="E303" s="3"/>
      <c r="F303" s="3"/>
      <c r="G303" s="3"/>
      <c r="I303" s="3"/>
      <c r="J303" s="3"/>
      <c r="L303" s="3"/>
      <c r="M303" s="3"/>
      <c r="O303" s="3"/>
      <c r="P303" s="3"/>
      <c r="R303" s="3"/>
    </row>
    <row r="304" spans="1:18" x14ac:dyDescent="0.2">
      <c r="A304" s="4"/>
      <c r="B304" s="49"/>
      <c r="C304" s="49"/>
      <c r="D304" s="47"/>
      <c r="E304" s="3"/>
      <c r="F304" s="3"/>
      <c r="G304" s="3"/>
      <c r="I304" s="3"/>
      <c r="J304" s="3"/>
      <c r="L304" s="3"/>
      <c r="M304" s="3"/>
      <c r="O304" s="3"/>
      <c r="P304" s="3"/>
      <c r="R304" s="3"/>
    </row>
    <row r="305" spans="1:18" x14ac:dyDescent="0.2">
      <c r="A305" s="4"/>
      <c r="B305" s="49"/>
      <c r="C305" s="49"/>
      <c r="D305" s="47"/>
      <c r="E305" s="3"/>
      <c r="F305" s="3"/>
      <c r="G305" s="3"/>
      <c r="I305" s="3"/>
      <c r="J305" s="3"/>
      <c r="L305" s="3"/>
      <c r="M305" s="3"/>
      <c r="O305" s="3"/>
      <c r="P305" s="3"/>
      <c r="R305" s="3"/>
    </row>
    <row r="306" spans="1:18" x14ac:dyDescent="0.2">
      <c r="A306" s="4"/>
      <c r="B306" s="49"/>
      <c r="C306" s="49"/>
      <c r="D306" s="47"/>
      <c r="E306" s="3"/>
      <c r="F306" s="3"/>
      <c r="G306" s="3"/>
      <c r="I306" s="3"/>
      <c r="J306" s="3"/>
      <c r="L306" s="3"/>
      <c r="M306" s="3"/>
      <c r="O306" s="3"/>
      <c r="P306" s="3"/>
      <c r="R306" s="3"/>
    </row>
    <row r="307" spans="1:18" x14ac:dyDescent="0.2">
      <c r="A307" s="4"/>
      <c r="B307" s="49"/>
      <c r="C307" s="49"/>
      <c r="D307" s="47"/>
      <c r="E307" s="3"/>
      <c r="F307" s="3"/>
      <c r="G307" s="3"/>
      <c r="I307" s="3"/>
      <c r="J307" s="3"/>
      <c r="L307" s="3"/>
      <c r="M307" s="3"/>
      <c r="O307" s="3"/>
      <c r="P307" s="3"/>
      <c r="R307" s="3"/>
    </row>
    <row r="308" spans="1:18" x14ac:dyDescent="0.2">
      <c r="A308" s="4"/>
      <c r="B308" s="49"/>
      <c r="C308" s="49"/>
      <c r="D308" s="47"/>
      <c r="E308" s="3"/>
      <c r="F308" s="3"/>
      <c r="G308" s="3"/>
      <c r="I308" s="3"/>
      <c r="J308" s="3"/>
      <c r="L308" s="3"/>
      <c r="M308" s="3"/>
      <c r="O308" s="3"/>
      <c r="P308" s="3"/>
      <c r="R308" s="3"/>
    </row>
    <row r="309" spans="1:18" x14ac:dyDescent="0.2">
      <c r="A309" s="4"/>
      <c r="B309" s="49"/>
      <c r="C309" s="49"/>
      <c r="D309" s="47"/>
      <c r="E309" s="3"/>
      <c r="F309" s="3"/>
      <c r="G309" s="3"/>
      <c r="I309" s="3"/>
      <c r="J309" s="3"/>
      <c r="L309" s="3"/>
      <c r="M309" s="3"/>
      <c r="O309" s="3"/>
      <c r="P309" s="3"/>
      <c r="R309" s="3"/>
    </row>
    <row r="310" spans="1:18" x14ac:dyDescent="0.2">
      <c r="A310" s="4"/>
      <c r="B310" s="49"/>
      <c r="C310" s="49"/>
      <c r="D310" s="47"/>
      <c r="E310" s="3"/>
      <c r="F310" s="3"/>
      <c r="G310" s="3"/>
      <c r="I310" s="3"/>
      <c r="J310" s="3"/>
      <c r="L310" s="3"/>
      <c r="M310" s="3"/>
      <c r="O310" s="3"/>
      <c r="P310" s="3"/>
      <c r="R310" s="3"/>
    </row>
    <row r="311" spans="1:18" x14ac:dyDescent="0.2">
      <c r="A311" s="4"/>
      <c r="B311" s="49"/>
      <c r="C311" s="49"/>
      <c r="D311" s="47"/>
      <c r="E311" s="3"/>
      <c r="F311" s="3"/>
      <c r="G311" s="3"/>
      <c r="I311" s="3"/>
      <c r="J311" s="3"/>
      <c r="L311" s="3"/>
      <c r="M311" s="3"/>
      <c r="O311" s="3"/>
      <c r="P311" s="3"/>
      <c r="R311" s="3"/>
    </row>
    <row r="312" spans="1:18" x14ac:dyDescent="0.2">
      <c r="A312" s="4"/>
      <c r="B312" s="49"/>
      <c r="C312" s="49"/>
      <c r="D312" s="47"/>
      <c r="E312" s="3"/>
      <c r="F312" s="3"/>
      <c r="G312" s="3"/>
      <c r="I312" s="3"/>
      <c r="J312" s="3"/>
      <c r="L312" s="3"/>
      <c r="M312" s="3"/>
      <c r="O312" s="3"/>
      <c r="P312" s="3"/>
      <c r="R312" s="3"/>
    </row>
    <row r="313" spans="1:18" x14ac:dyDescent="0.2">
      <c r="A313" s="4"/>
      <c r="B313" s="49"/>
      <c r="C313" s="49"/>
      <c r="D313" s="47"/>
      <c r="E313" s="3"/>
      <c r="F313" s="3"/>
      <c r="G313" s="3"/>
      <c r="I313" s="3"/>
      <c r="J313" s="3"/>
      <c r="L313" s="3"/>
      <c r="M313" s="3"/>
      <c r="O313" s="3"/>
      <c r="P313" s="3"/>
      <c r="R313" s="3"/>
    </row>
    <row r="314" spans="1:18" x14ac:dyDescent="0.2">
      <c r="A314" s="4"/>
      <c r="B314" s="49"/>
      <c r="C314" s="49"/>
      <c r="D314" s="47"/>
      <c r="E314" s="3"/>
      <c r="F314" s="3"/>
      <c r="G314" s="3"/>
      <c r="I314" s="3"/>
      <c r="J314" s="3"/>
      <c r="L314" s="3"/>
      <c r="M314" s="3"/>
      <c r="O314" s="3"/>
      <c r="P314" s="3"/>
      <c r="R314" s="3"/>
    </row>
    <row r="315" spans="1:18" x14ac:dyDescent="0.2">
      <c r="A315" s="4"/>
      <c r="B315" s="49"/>
      <c r="C315" s="49"/>
      <c r="D315" s="47"/>
      <c r="E315" s="3"/>
      <c r="F315" s="3"/>
      <c r="G315" s="3"/>
      <c r="I315" s="3"/>
      <c r="J315" s="3"/>
      <c r="L315" s="3"/>
      <c r="M315" s="3"/>
      <c r="O315" s="3"/>
      <c r="P315" s="3"/>
      <c r="R315" s="3"/>
    </row>
    <row r="316" spans="1:18" x14ac:dyDescent="0.2">
      <c r="A316" s="4"/>
      <c r="B316" s="49"/>
      <c r="C316" s="49"/>
      <c r="D316" s="47"/>
      <c r="E316" s="3"/>
      <c r="F316" s="3"/>
      <c r="G316" s="3"/>
      <c r="I316" s="3"/>
      <c r="J316" s="3"/>
      <c r="L316" s="3"/>
      <c r="M316" s="3"/>
      <c r="O316" s="3"/>
      <c r="P316" s="3"/>
      <c r="R316" s="3"/>
    </row>
    <row r="317" spans="1:18" x14ac:dyDescent="0.2">
      <c r="A317" s="4"/>
      <c r="B317" s="49"/>
      <c r="C317" s="49"/>
      <c r="D317" s="47"/>
      <c r="E317" s="3"/>
      <c r="F317" s="3"/>
      <c r="G317" s="3"/>
      <c r="I317" s="3"/>
      <c r="J317" s="3"/>
      <c r="L317" s="3"/>
      <c r="M317" s="3"/>
      <c r="O317" s="3"/>
      <c r="P317" s="3"/>
      <c r="R317" s="3"/>
    </row>
    <row r="318" spans="1:18" x14ac:dyDescent="0.2">
      <c r="A318" s="4"/>
      <c r="B318" s="49"/>
      <c r="C318" s="49"/>
      <c r="D318" s="47"/>
      <c r="E318" s="3"/>
      <c r="F318" s="3"/>
      <c r="G318" s="3"/>
      <c r="I318" s="3"/>
      <c r="J318" s="3"/>
      <c r="L318" s="3"/>
      <c r="M318" s="3"/>
      <c r="O318" s="3"/>
      <c r="P318" s="3"/>
      <c r="R318" s="3"/>
    </row>
    <row r="319" spans="1:18" x14ac:dyDescent="0.2">
      <c r="A319" s="4"/>
      <c r="B319" s="49"/>
      <c r="C319" s="49"/>
      <c r="D319" s="47"/>
      <c r="E319" s="3"/>
      <c r="F319" s="3"/>
      <c r="G319" s="3"/>
      <c r="I319" s="3"/>
      <c r="J319" s="3"/>
      <c r="L319" s="3"/>
      <c r="M319" s="3"/>
      <c r="O319" s="3"/>
      <c r="P319" s="3"/>
      <c r="R319" s="3"/>
    </row>
    <row r="320" spans="1:18" x14ac:dyDescent="0.2">
      <c r="A320" s="4"/>
      <c r="B320" s="49"/>
      <c r="C320" s="49"/>
      <c r="D320" s="47"/>
      <c r="E320" s="3"/>
      <c r="F320" s="3"/>
      <c r="G320" s="3"/>
      <c r="I320" s="3"/>
      <c r="J320" s="3"/>
      <c r="L320" s="3"/>
      <c r="M320" s="3"/>
      <c r="O320" s="3"/>
      <c r="P320" s="3"/>
      <c r="R320" s="3"/>
    </row>
    <row r="321" spans="1:18" x14ac:dyDescent="0.2">
      <c r="A321" s="4"/>
      <c r="B321" s="49"/>
      <c r="C321" s="49"/>
      <c r="D321" s="47"/>
      <c r="E321" s="3"/>
      <c r="F321" s="3"/>
      <c r="G321" s="3"/>
      <c r="I321" s="3"/>
      <c r="J321" s="3"/>
      <c r="L321" s="3"/>
      <c r="M321" s="3"/>
      <c r="O321" s="3"/>
      <c r="P321" s="3"/>
      <c r="R321" s="3"/>
    </row>
    <row r="322" spans="1:18" x14ac:dyDescent="0.2">
      <c r="A322" s="4"/>
      <c r="B322" s="49"/>
      <c r="C322" s="49"/>
      <c r="D322" s="47"/>
      <c r="E322" s="3"/>
      <c r="F322" s="3"/>
      <c r="G322" s="3"/>
      <c r="I322" s="3"/>
      <c r="J322" s="3"/>
      <c r="L322" s="3"/>
      <c r="M322" s="3"/>
      <c r="O322" s="3"/>
      <c r="P322" s="3"/>
      <c r="R322" s="3"/>
    </row>
    <row r="323" spans="1:18" x14ac:dyDescent="0.2">
      <c r="A323" s="4"/>
      <c r="B323" s="49"/>
      <c r="C323" s="49"/>
      <c r="D323" s="47"/>
      <c r="E323" s="3"/>
      <c r="F323" s="3"/>
      <c r="G323" s="3"/>
      <c r="I323" s="3"/>
      <c r="J323" s="3"/>
      <c r="L323" s="3"/>
      <c r="M323" s="3"/>
      <c r="O323" s="3"/>
      <c r="P323" s="3"/>
      <c r="R323" s="3"/>
    </row>
    <row r="324" spans="1:18" x14ac:dyDescent="0.2">
      <c r="A324" s="4"/>
      <c r="B324" s="49"/>
      <c r="C324" s="49"/>
      <c r="D324" s="47"/>
      <c r="E324" s="3"/>
      <c r="F324" s="3"/>
      <c r="G324" s="3"/>
      <c r="I324" s="3"/>
      <c r="J324" s="3"/>
      <c r="L324" s="3"/>
      <c r="M324" s="3"/>
      <c r="O324" s="3"/>
      <c r="P324" s="3"/>
      <c r="R324" s="3"/>
    </row>
    <row r="325" spans="1:18" x14ac:dyDescent="0.2">
      <c r="A325" s="4"/>
      <c r="B325" s="49"/>
      <c r="C325" s="49"/>
      <c r="D325" s="47"/>
      <c r="E325" s="3"/>
      <c r="F325" s="3"/>
      <c r="G325" s="3"/>
      <c r="I325" s="3"/>
      <c r="J325" s="3"/>
      <c r="L325" s="3"/>
      <c r="M325" s="3"/>
      <c r="O325" s="3"/>
      <c r="P325" s="3"/>
      <c r="R325" s="3"/>
    </row>
    <row r="326" spans="1:18" x14ac:dyDescent="0.2">
      <c r="A326" s="4"/>
      <c r="B326" s="49"/>
      <c r="C326" s="49"/>
      <c r="D326" s="47"/>
      <c r="E326" s="3"/>
      <c r="F326" s="3"/>
      <c r="G326" s="3"/>
      <c r="I326" s="3"/>
      <c r="J326" s="3"/>
      <c r="L326" s="3"/>
      <c r="M326" s="3"/>
      <c r="O326" s="3"/>
      <c r="P326" s="3"/>
      <c r="R326" s="3"/>
    </row>
    <row r="327" spans="1:18" x14ac:dyDescent="0.2">
      <c r="A327" s="4"/>
      <c r="B327" s="49"/>
      <c r="C327" s="49"/>
      <c r="D327" s="47"/>
      <c r="E327" s="3"/>
      <c r="F327" s="3"/>
      <c r="G327" s="3"/>
      <c r="I327" s="3"/>
      <c r="J327" s="3"/>
      <c r="L327" s="3"/>
      <c r="M327" s="3"/>
      <c r="O327" s="3"/>
      <c r="P327" s="3"/>
      <c r="R327" s="3"/>
    </row>
    <row r="328" spans="1:18" x14ac:dyDescent="0.2">
      <c r="A328" s="4"/>
      <c r="B328" s="49"/>
      <c r="C328" s="49"/>
      <c r="D328" s="47"/>
      <c r="E328" s="3"/>
      <c r="F328" s="3"/>
      <c r="G328" s="3"/>
      <c r="I328" s="3"/>
      <c r="J328" s="3"/>
      <c r="L328" s="3"/>
      <c r="M328" s="3"/>
      <c r="O328" s="3"/>
      <c r="P328" s="3"/>
      <c r="R328" s="3"/>
    </row>
    <row r="329" spans="1:18" x14ac:dyDescent="0.2">
      <c r="A329" s="4"/>
      <c r="B329" s="49"/>
      <c r="C329" s="49"/>
      <c r="D329" s="47"/>
      <c r="E329" s="3"/>
      <c r="F329" s="3"/>
      <c r="G329" s="3"/>
      <c r="I329" s="3"/>
      <c r="J329" s="3"/>
      <c r="L329" s="3"/>
      <c r="M329" s="3"/>
      <c r="O329" s="3"/>
      <c r="P329" s="3"/>
      <c r="R329" s="3"/>
    </row>
    <row r="330" spans="1:18" x14ac:dyDescent="0.2">
      <c r="A330" s="4"/>
      <c r="B330" s="49"/>
      <c r="C330" s="49"/>
      <c r="D330" s="47"/>
      <c r="E330" s="3"/>
      <c r="F330" s="3"/>
      <c r="G330" s="3"/>
      <c r="I330" s="3"/>
      <c r="J330" s="3"/>
      <c r="L330" s="3"/>
      <c r="M330" s="3"/>
      <c r="O330" s="3"/>
      <c r="P330" s="3"/>
      <c r="R330" s="3"/>
    </row>
    <row r="331" spans="1:18" x14ac:dyDescent="0.2">
      <c r="A331" s="4"/>
      <c r="B331" s="49"/>
      <c r="C331" s="49"/>
      <c r="D331" s="47"/>
      <c r="E331" s="3"/>
      <c r="F331" s="3"/>
      <c r="G331" s="3"/>
      <c r="I331" s="3"/>
      <c r="J331" s="3"/>
      <c r="L331" s="3"/>
      <c r="M331" s="3"/>
      <c r="O331" s="3"/>
      <c r="P331" s="3"/>
      <c r="R331" s="3"/>
    </row>
    <row r="332" spans="1:18" x14ac:dyDescent="0.2">
      <c r="A332" s="4"/>
      <c r="B332" s="49"/>
      <c r="C332" s="49"/>
      <c r="D332" s="47"/>
      <c r="E332" s="3"/>
      <c r="F332" s="3"/>
      <c r="G332" s="3"/>
      <c r="I332" s="3"/>
      <c r="J332" s="3"/>
      <c r="L332" s="3"/>
      <c r="M332" s="3"/>
      <c r="O332" s="3"/>
      <c r="P332" s="3"/>
      <c r="R332" s="3"/>
    </row>
    <row r="333" spans="1:18" x14ac:dyDescent="0.2">
      <c r="A333" s="4"/>
      <c r="B333" s="49"/>
      <c r="C333" s="49"/>
      <c r="D333" s="47"/>
      <c r="E333" s="3"/>
      <c r="F333" s="3"/>
      <c r="G333" s="3"/>
      <c r="I333" s="3"/>
      <c r="J333" s="3"/>
      <c r="L333" s="3"/>
      <c r="M333" s="3"/>
      <c r="O333" s="3"/>
      <c r="P333" s="3"/>
      <c r="R333" s="3"/>
    </row>
    <row r="334" spans="1:18" x14ac:dyDescent="0.2">
      <c r="A334" s="4"/>
      <c r="B334" s="49"/>
      <c r="C334" s="49"/>
      <c r="D334" s="47"/>
      <c r="E334" s="3"/>
      <c r="F334" s="3"/>
      <c r="G334" s="3"/>
      <c r="I334" s="3"/>
      <c r="J334" s="3"/>
      <c r="L334" s="3"/>
      <c r="M334" s="3"/>
      <c r="O334" s="3"/>
      <c r="P334" s="3"/>
      <c r="R334" s="3"/>
    </row>
    <row r="335" spans="1:18" x14ac:dyDescent="0.2">
      <c r="A335" s="4"/>
      <c r="B335" s="49"/>
      <c r="C335" s="49"/>
      <c r="D335" s="47"/>
      <c r="E335" s="3"/>
      <c r="F335" s="3"/>
      <c r="G335" s="3"/>
      <c r="I335" s="3"/>
      <c r="J335" s="3"/>
      <c r="L335" s="3"/>
      <c r="M335" s="3"/>
      <c r="O335" s="3"/>
      <c r="P335" s="3"/>
      <c r="R335" s="3"/>
    </row>
    <row r="336" spans="1:18" x14ac:dyDescent="0.2">
      <c r="A336" s="4"/>
      <c r="B336" s="49"/>
      <c r="C336" s="49"/>
      <c r="D336" s="47"/>
      <c r="E336" s="3"/>
      <c r="F336" s="3"/>
      <c r="G336" s="3"/>
      <c r="I336" s="3"/>
      <c r="J336" s="3"/>
      <c r="L336" s="3"/>
      <c r="M336" s="3"/>
      <c r="O336" s="3"/>
      <c r="P336" s="3"/>
      <c r="R336" s="3"/>
    </row>
    <row r="337" spans="1:18" x14ac:dyDescent="0.2">
      <c r="A337" s="4"/>
      <c r="B337" s="49"/>
      <c r="C337" s="49"/>
      <c r="D337" s="47"/>
      <c r="E337" s="3"/>
      <c r="F337" s="3"/>
      <c r="G337" s="3"/>
      <c r="I337" s="3"/>
      <c r="J337" s="3"/>
      <c r="L337" s="3"/>
      <c r="M337" s="3"/>
      <c r="O337" s="3"/>
      <c r="P337" s="3"/>
      <c r="R337" s="3"/>
    </row>
    <row r="338" spans="1:18" x14ac:dyDescent="0.2">
      <c r="A338" s="4"/>
      <c r="B338" s="49"/>
      <c r="C338" s="49"/>
      <c r="D338" s="47"/>
      <c r="E338" s="3"/>
      <c r="F338" s="3"/>
      <c r="G338" s="3"/>
      <c r="I338" s="3"/>
      <c r="J338" s="3"/>
      <c r="L338" s="3"/>
      <c r="M338" s="3"/>
      <c r="O338" s="3"/>
      <c r="P338" s="3"/>
      <c r="R338" s="3"/>
    </row>
    <row r="339" spans="1:18" x14ac:dyDescent="0.2">
      <c r="A339" s="4"/>
      <c r="B339" s="49"/>
      <c r="C339" s="49"/>
      <c r="D339" s="47"/>
      <c r="E339" s="3"/>
      <c r="F339" s="3"/>
      <c r="G339" s="3"/>
      <c r="I339" s="3"/>
      <c r="J339" s="3"/>
      <c r="L339" s="3"/>
      <c r="M339" s="3"/>
      <c r="O339" s="3"/>
      <c r="P339" s="3"/>
      <c r="R339" s="3"/>
    </row>
    <row r="340" spans="1:18" x14ac:dyDescent="0.2">
      <c r="A340" s="4"/>
      <c r="B340" s="49"/>
      <c r="C340" s="49"/>
      <c r="D340" s="47"/>
      <c r="E340" s="3"/>
      <c r="F340" s="3"/>
      <c r="G340" s="3"/>
      <c r="I340" s="3"/>
      <c r="J340" s="3"/>
      <c r="L340" s="3"/>
      <c r="M340" s="3"/>
      <c r="O340" s="3"/>
      <c r="P340" s="3"/>
      <c r="R340" s="3"/>
    </row>
    <row r="341" spans="1:18" x14ac:dyDescent="0.2">
      <c r="A341" s="4"/>
      <c r="B341" s="49"/>
      <c r="C341" s="49"/>
      <c r="D341" s="47"/>
      <c r="E341" s="3"/>
      <c r="F341" s="3"/>
      <c r="G341" s="3"/>
      <c r="I341" s="3"/>
      <c r="J341" s="3"/>
      <c r="L341" s="3"/>
      <c r="M341" s="3"/>
      <c r="O341" s="3"/>
      <c r="P341" s="3"/>
      <c r="R341" s="3"/>
    </row>
    <row r="342" spans="1:18" x14ac:dyDescent="0.2">
      <c r="A342" s="4"/>
      <c r="B342" s="49"/>
      <c r="C342" s="49"/>
      <c r="D342" s="47"/>
      <c r="E342" s="3"/>
      <c r="F342" s="3"/>
      <c r="G342" s="3"/>
      <c r="I342" s="3"/>
      <c r="J342" s="3"/>
      <c r="L342" s="3"/>
      <c r="M342" s="3"/>
      <c r="O342" s="3"/>
      <c r="P342" s="3"/>
      <c r="R342" s="3"/>
    </row>
    <row r="343" spans="1:18" x14ac:dyDescent="0.2">
      <c r="A343" s="4"/>
      <c r="B343" s="49"/>
      <c r="C343" s="49"/>
      <c r="D343" s="47"/>
      <c r="E343" s="3"/>
      <c r="F343" s="3"/>
      <c r="G343" s="3"/>
      <c r="I343" s="3"/>
      <c r="J343" s="3"/>
      <c r="L343" s="3"/>
      <c r="M343" s="3"/>
      <c r="O343" s="3"/>
      <c r="P343" s="3"/>
      <c r="R343" s="3"/>
    </row>
    <row r="344" spans="1:18" x14ac:dyDescent="0.2">
      <c r="A344" s="4"/>
      <c r="B344" s="49"/>
      <c r="C344" s="49"/>
      <c r="D344" s="47"/>
      <c r="E344" s="3"/>
      <c r="F344" s="3"/>
      <c r="G344" s="3"/>
      <c r="I344" s="3"/>
      <c r="J344" s="3"/>
      <c r="L344" s="3"/>
      <c r="M344" s="3"/>
      <c r="O344" s="3"/>
      <c r="P344" s="3"/>
      <c r="R344" s="3"/>
    </row>
    <row r="345" spans="1:18" x14ac:dyDescent="0.2">
      <c r="A345" s="4"/>
      <c r="B345" s="49"/>
      <c r="C345" s="49"/>
      <c r="D345" s="47"/>
      <c r="E345" s="3"/>
      <c r="F345" s="3"/>
      <c r="G345" s="3"/>
      <c r="I345" s="3"/>
      <c r="J345" s="3"/>
      <c r="L345" s="3"/>
      <c r="M345" s="3"/>
      <c r="O345" s="3"/>
      <c r="P345" s="3"/>
      <c r="R345" s="3"/>
    </row>
    <row r="346" spans="1:18" x14ac:dyDescent="0.2">
      <c r="A346" s="4"/>
      <c r="B346" s="49"/>
      <c r="C346" s="49"/>
      <c r="D346" s="47"/>
      <c r="E346" s="3"/>
      <c r="F346" s="3"/>
      <c r="G346" s="3"/>
      <c r="I346" s="3"/>
      <c r="J346" s="3"/>
      <c r="L346" s="3"/>
      <c r="M346" s="3"/>
      <c r="O346" s="3"/>
      <c r="P346" s="3"/>
      <c r="R346" s="3"/>
    </row>
    <row r="347" spans="1:18" x14ac:dyDescent="0.2">
      <c r="A347" s="4"/>
      <c r="B347" s="49"/>
      <c r="C347" s="49"/>
      <c r="D347" s="47"/>
      <c r="E347" s="3"/>
      <c r="F347" s="3"/>
      <c r="G347" s="3"/>
      <c r="I347" s="3"/>
      <c r="J347" s="3"/>
      <c r="L347" s="3"/>
      <c r="M347" s="3"/>
      <c r="O347" s="3"/>
      <c r="P347" s="3"/>
      <c r="R347" s="3"/>
    </row>
    <row r="348" spans="1:18" x14ac:dyDescent="0.2">
      <c r="A348" s="4"/>
      <c r="B348" s="49"/>
      <c r="C348" s="49"/>
      <c r="D348" s="47"/>
      <c r="E348" s="3"/>
      <c r="F348" s="3"/>
      <c r="G348" s="3"/>
      <c r="I348" s="3"/>
      <c r="J348" s="3"/>
      <c r="L348" s="3"/>
      <c r="M348" s="3"/>
      <c r="O348" s="3"/>
      <c r="P348" s="3"/>
      <c r="R348" s="3"/>
    </row>
    <row r="349" spans="1:18" x14ac:dyDescent="0.2">
      <c r="A349" s="4"/>
      <c r="B349" s="49"/>
      <c r="C349" s="49"/>
      <c r="D349" s="47"/>
      <c r="E349" s="3"/>
      <c r="F349" s="3"/>
      <c r="G349" s="3"/>
      <c r="I349" s="3"/>
      <c r="J349" s="3"/>
      <c r="L349" s="3"/>
      <c r="M349" s="3"/>
      <c r="O349" s="3"/>
      <c r="P349" s="3"/>
      <c r="R349" s="3"/>
    </row>
    <row r="350" spans="1:18" x14ac:dyDescent="0.2">
      <c r="A350" s="4"/>
      <c r="B350" s="49"/>
      <c r="C350" s="49"/>
      <c r="D350" s="47"/>
      <c r="E350" s="3"/>
      <c r="F350" s="3"/>
      <c r="G350" s="3"/>
      <c r="I350" s="3"/>
      <c r="J350" s="3"/>
      <c r="L350" s="3"/>
      <c r="M350" s="3"/>
      <c r="O350" s="3"/>
      <c r="P350" s="3"/>
      <c r="R350" s="3"/>
    </row>
    <row r="351" spans="1:18" x14ac:dyDescent="0.2">
      <c r="A351" s="4"/>
      <c r="B351" s="49"/>
      <c r="C351" s="49"/>
      <c r="D351" s="47"/>
      <c r="E351" s="3"/>
      <c r="F351" s="3"/>
      <c r="G351" s="3"/>
      <c r="I351" s="3"/>
      <c r="J351" s="3"/>
      <c r="L351" s="3"/>
      <c r="M351" s="3"/>
      <c r="O351" s="3"/>
      <c r="P351" s="3"/>
      <c r="R351" s="3"/>
    </row>
    <row r="352" spans="1:18" x14ac:dyDescent="0.2">
      <c r="A352" s="4"/>
      <c r="B352" s="49"/>
      <c r="C352" s="49"/>
      <c r="D352" s="47"/>
      <c r="E352" s="3"/>
      <c r="F352" s="3"/>
      <c r="G352" s="3"/>
      <c r="I352" s="3"/>
      <c r="J352" s="3"/>
      <c r="L352" s="3"/>
      <c r="M352" s="3"/>
      <c r="O352" s="3"/>
      <c r="P352" s="3"/>
      <c r="R352" s="3"/>
    </row>
    <row r="353" spans="1:18" x14ac:dyDescent="0.2">
      <c r="A353" s="4"/>
      <c r="B353" s="49"/>
      <c r="C353" s="49"/>
      <c r="D353" s="47"/>
      <c r="E353" s="3"/>
      <c r="F353" s="3"/>
      <c r="G353" s="3"/>
      <c r="I353" s="3"/>
      <c r="J353" s="3"/>
      <c r="L353" s="3"/>
      <c r="M353" s="3"/>
      <c r="O353" s="3"/>
      <c r="P353" s="3"/>
      <c r="R353" s="3"/>
    </row>
    <row r="354" spans="1:18" x14ac:dyDescent="0.2">
      <c r="A354" s="4"/>
      <c r="B354" s="49"/>
      <c r="C354" s="49"/>
      <c r="D354" s="47"/>
      <c r="E354" s="3"/>
      <c r="F354" s="3"/>
      <c r="G354" s="3"/>
      <c r="I354" s="3"/>
      <c r="J354" s="3"/>
      <c r="L354" s="3"/>
      <c r="M354" s="3"/>
      <c r="O354" s="3"/>
      <c r="P354" s="3"/>
      <c r="R354" s="3"/>
    </row>
    <row r="355" spans="1:18" x14ac:dyDescent="0.2">
      <c r="A355" s="4"/>
      <c r="B355" s="49"/>
      <c r="C355" s="49"/>
      <c r="D355" s="47"/>
      <c r="E355" s="3"/>
      <c r="F355" s="3"/>
      <c r="G355" s="3"/>
      <c r="I355" s="3"/>
      <c r="J355" s="3"/>
      <c r="L355" s="3"/>
      <c r="M355" s="3"/>
      <c r="O355" s="3"/>
      <c r="P355" s="3"/>
      <c r="R355" s="3"/>
    </row>
    <row r="356" spans="1:18" x14ac:dyDescent="0.2">
      <c r="A356" s="4"/>
      <c r="B356" s="49"/>
      <c r="C356" s="49"/>
      <c r="D356" s="47"/>
      <c r="E356" s="3"/>
      <c r="F356" s="3"/>
      <c r="G356" s="3"/>
      <c r="I356" s="3"/>
      <c r="J356" s="3"/>
      <c r="L356" s="3"/>
      <c r="M356" s="3"/>
      <c r="O356" s="3"/>
      <c r="P356" s="3"/>
      <c r="R356" s="3"/>
    </row>
    <row r="357" spans="1:18" x14ac:dyDescent="0.2">
      <c r="A357" s="4"/>
      <c r="B357" s="49"/>
      <c r="C357" s="49"/>
      <c r="D357" s="47"/>
      <c r="E357" s="3"/>
      <c r="F357" s="3"/>
      <c r="G357" s="3"/>
      <c r="I357" s="3"/>
      <c r="J357" s="3"/>
      <c r="L357" s="3"/>
      <c r="M357" s="3"/>
      <c r="O357" s="3"/>
      <c r="P357" s="3"/>
      <c r="R357" s="3"/>
    </row>
    <row r="358" spans="1:18" x14ac:dyDescent="0.2">
      <c r="A358" s="4"/>
      <c r="B358" s="49"/>
      <c r="C358" s="49"/>
      <c r="D358" s="47"/>
      <c r="E358" s="3"/>
      <c r="F358" s="3"/>
      <c r="G358" s="3"/>
      <c r="I358" s="3"/>
      <c r="J358" s="3"/>
      <c r="L358" s="3"/>
      <c r="M358" s="3"/>
      <c r="O358" s="3"/>
      <c r="P358" s="3"/>
      <c r="R358" s="3"/>
    </row>
    <row r="359" spans="1:18" x14ac:dyDescent="0.2">
      <c r="A359" s="4"/>
      <c r="B359" s="49"/>
      <c r="C359" s="49"/>
      <c r="D359" s="47"/>
      <c r="E359" s="3"/>
      <c r="F359" s="3"/>
      <c r="G359" s="3"/>
      <c r="I359" s="3"/>
      <c r="J359" s="3"/>
      <c r="L359" s="3"/>
      <c r="M359" s="3"/>
      <c r="O359" s="3"/>
      <c r="P359" s="3"/>
      <c r="R359" s="3"/>
    </row>
    <row r="360" spans="1:18" x14ac:dyDescent="0.2">
      <c r="A360" s="4"/>
      <c r="B360" s="49"/>
      <c r="C360" s="49"/>
      <c r="D360" s="47"/>
      <c r="E360" s="3"/>
      <c r="F360" s="3"/>
      <c r="G360" s="3"/>
      <c r="I360" s="3"/>
      <c r="J360" s="3"/>
      <c r="L360" s="3"/>
      <c r="M360" s="3"/>
      <c r="O360" s="3"/>
      <c r="P360" s="3"/>
      <c r="R360" s="3"/>
    </row>
    <row r="361" spans="1:18" x14ac:dyDescent="0.2">
      <c r="A361" s="4"/>
      <c r="B361" s="49"/>
      <c r="C361" s="49"/>
      <c r="D361" s="47"/>
      <c r="E361" s="3"/>
      <c r="F361" s="3"/>
      <c r="G361" s="3"/>
      <c r="I361" s="3"/>
      <c r="J361" s="3"/>
      <c r="L361" s="3"/>
      <c r="M361" s="3"/>
      <c r="O361" s="3"/>
      <c r="P361" s="3"/>
      <c r="R361" s="3"/>
    </row>
    <row r="362" spans="1:18" x14ac:dyDescent="0.2">
      <c r="A362" s="4"/>
      <c r="B362" s="49"/>
      <c r="C362" s="49"/>
      <c r="D362" s="47"/>
      <c r="E362" s="3"/>
      <c r="F362" s="3"/>
      <c r="G362" s="3"/>
      <c r="I362" s="3"/>
      <c r="J362" s="3"/>
      <c r="L362" s="3"/>
      <c r="M362" s="3"/>
      <c r="O362" s="3"/>
      <c r="P362" s="3"/>
      <c r="R362" s="3"/>
    </row>
    <row r="363" spans="1:18" x14ac:dyDescent="0.2">
      <c r="A363" s="4"/>
      <c r="B363" s="49"/>
      <c r="C363" s="49"/>
      <c r="D363" s="47"/>
      <c r="E363" s="3"/>
      <c r="F363" s="3"/>
      <c r="G363" s="3"/>
      <c r="I363" s="3"/>
      <c r="J363" s="3"/>
      <c r="L363" s="3"/>
      <c r="M363" s="3"/>
      <c r="O363" s="3"/>
      <c r="P363" s="3"/>
      <c r="R363" s="3"/>
    </row>
    <row r="364" spans="1:18" x14ac:dyDescent="0.2">
      <c r="A364" s="4"/>
      <c r="B364" s="49"/>
      <c r="C364" s="49"/>
      <c r="D364" s="47"/>
      <c r="E364" s="3"/>
      <c r="F364" s="3"/>
      <c r="G364" s="3"/>
      <c r="I364" s="3"/>
      <c r="J364" s="3"/>
      <c r="L364" s="3"/>
      <c r="M364" s="3"/>
      <c r="O364" s="3"/>
      <c r="P364" s="3"/>
      <c r="R364" s="3"/>
    </row>
    <row r="365" spans="1:18" x14ac:dyDescent="0.2">
      <c r="A365" s="4"/>
      <c r="B365" s="49"/>
      <c r="C365" s="49"/>
      <c r="D365" s="47"/>
      <c r="E365" s="3"/>
      <c r="F365" s="3"/>
      <c r="G365" s="3"/>
      <c r="I365" s="3"/>
      <c r="J365" s="3"/>
      <c r="L365" s="3"/>
      <c r="M365" s="3"/>
      <c r="O365" s="3"/>
      <c r="P365" s="3"/>
      <c r="R365" s="3"/>
    </row>
    <row r="366" spans="1:18" x14ac:dyDescent="0.2">
      <c r="A366" s="4"/>
      <c r="B366" s="49"/>
      <c r="C366" s="49"/>
      <c r="D366" s="47"/>
      <c r="E366" s="3"/>
      <c r="F366" s="3"/>
      <c r="G366" s="3"/>
      <c r="I366" s="3"/>
      <c r="J366" s="3"/>
      <c r="L366" s="3"/>
      <c r="M366" s="3"/>
      <c r="O366" s="3"/>
      <c r="P366" s="3"/>
      <c r="R366" s="3"/>
    </row>
    <row r="367" spans="1:18" x14ac:dyDescent="0.2">
      <c r="A367" s="4"/>
      <c r="B367" s="49"/>
      <c r="C367" s="49"/>
      <c r="D367" s="47"/>
      <c r="E367" s="3"/>
      <c r="F367" s="3"/>
      <c r="G367" s="3"/>
      <c r="I367" s="3"/>
      <c r="J367" s="3"/>
      <c r="L367" s="3"/>
      <c r="M367" s="3"/>
      <c r="O367" s="3"/>
      <c r="P367" s="3"/>
      <c r="R367" s="3"/>
    </row>
    <row r="368" spans="1:18" x14ac:dyDescent="0.2">
      <c r="A368" s="4"/>
      <c r="B368" s="49"/>
      <c r="C368" s="49"/>
      <c r="D368" s="47"/>
      <c r="E368" s="3"/>
      <c r="F368" s="3"/>
      <c r="G368" s="3"/>
      <c r="I368" s="3"/>
      <c r="J368" s="3"/>
      <c r="L368" s="3"/>
      <c r="M368" s="3"/>
      <c r="O368" s="3"/>
      <c r="P368" s="3"/>
      <c r="R368" s="3"/>
    </row>
    <row r="369" spans="1:18" x14ac:dyDescent="0.2">
      <c r="A369" s="4"/>
      <c r="B369" s="49"/>
      <c r="C369" s="49"/>
      <c r="D369" s="47"/>
      <c r="E369" s="3"/>
      <c r="F369" s="3"/>
      <c r="G369" s="3"/>
      <c r="I369" s="3"/>
      <c r="J369" s="3"/>
      <c r="L369" s="3"/>
      <c r="M369" s="3"/>
      <c r="O369" s="3"/>
      <c r="P369" s="3"/>
      <c r="R369" s="3"/>
    </row>
    <row r="370" spans="1:18" x14ac:dyDescent="0.2">
      <c r="A370" s="4"/>
      <c r="B370" s="49"/>
      <c r="C370" s="49"/>
      <c r="D370" s="47"/>
      <c r="E370" s="3"/>
      <c r="F370" s="3"/>
      <c r="G370" s="3"/>
      <c r="I370" s="3"/>
      <c r="J370" s="3"/>
      <c r="L370" s="3"/>
      <c r="M370" s="3"/>
      <c r="O370" s="3"/>
      <c r="P370" s="3"/>
      <c r="R370" s="3"/>
    </row>
    <row r="371" spans="1:18" x14ac:dyDescent="0.2">
      <c r="A371" s="4"/>
      <c r="B371" s="49"/>
      <c r="C371" s="49"/>
      <c r="D371" s="47"/>
      <c r="E371" s="3"/>
      <c r="F371" s="3"/>
      <c r="G371" s="3"/>
      <c r="I371" s="3"/>
      <c r="J371" s="3"/>
      <c r="L371" s="3"/>
      <c r="M371" s="3"/>
      <c r="O371" s="3"/>
      <c r="P371" s="3"/>
      <c r="R371" s="3"/>
    </row>
    <row r="372" spans="1:18" x14ac:dyDescent="0.2">
      <c r="A372" s="4"/>
      <c r="B372" s="49"/>
      <c r="C372" s="49"/>
      <c r="D372" s="47"/>
      <c r="E372" s="3"/>
      <c r="F372" s="3"/>
      <c r="G372" s="3"/>
      <c r="I372" s="3"/>
      <c r="J372" s="3"/>
      <c r="L372" s="3"/>
      <c r="M372" s="3"/>
      <c r="O372" s="3"/>
      <c r="P372" s="3"/>
      <c r="R372" s="3"/>
    </row>
    <row r="373" spans="1:18" x14ac:dyDescent="0.2">
      <c r="A373" s="4"/>
      <c r="B373" s="49"/>
      <c r="C373" s="49"/>
      <c r="D373" s="47"/>
      <c r="E373" s="3"/>
      <c r="F373" s="3"/>
      <c r="G373" s="3"/>
      <c r="I373" s="3"/>
      <c r="J373" s="3"/>
      <c r="L373" s="3"/>
      <c r="M373" s="3"/>
      <c r="O373" s="3"/>
      <c r="P373" s="3"/>
      <c r="R373" s="3"/>
    </row>
    <row r="374" spans="1:18" x14ac:dyDescent="0.2">
      <c r="A374" s="4"/>
      <c r="B374" s="49"/>
      <c r="C374" s="49"/>
      <c r="D374" s="47"/>
      <c r="E374" s="3"/>
      <c r="F374" s="3"/>
      <c r="G374" s="3"/>
      <c r="I374" s="3"/>
      <c r="J374" s="3"/>
      <c r="L374" s="3"/>
      <c r="M374" s="3"/>
      <c r="O374" s="3"/>
      <c r="P374" s="3"/>
      <c r="R374" s="3"/>
    </row>
    <row r="375" spans="1:18" x14ac:dyDescent="0.2">
      <c r="A375" s="4"/>
      <c r="B375" s="49"/>
      <c r="C375" s="49"/>
      <c r="D375" s="47"/>
      <c r="E375" s="3"/>
      <c r="F375" s="3"/>
      <c r="G375" s="3"/>
      <c r="I375" s="3"/>
      <c r="J375" s="3"/>
      <c r="L375" s="3"/>
      <c r="M375" s="3"/>
      <c r="O375" s="3"/>
      <c r="P375" s="3"/>
      <c r="R375" s="3"/>
    </row>
    <row r="376" spans="1:18" x14ac:dyDescent="0.2">
      <c r="A376" s="4"/>
      <c r="B376" s="49"/>
      <c r="C376" s="49"/>
      <c r="D376" s="47"/>
      <c r="E376" s="3"/>
      <c r="F376" s="3"/>
      <c r="G376" s="3"/>
      <c r="I376" s="3"/>
      <c r="J376" s="3"/>
      <c r="L376" s="3"/>
      <c r="M376" s="3"/>
      <c r="O376" s="3"/>
      <c r="P376" s="3"/>
      <c r="R376" s="3"/>
    </row>
    <row r="377" spans="1:18" x14ac:dyDescent="0.2">
      <c r="A377" s="4"/>
      <c r="B377" s="49"/>
      <c r="C377" s="49"/>
      <c r="D377" s="47"/>
      <c r="E377" s="3"/>
      <c r="F377" s="3"/>
      <c r="G377" s="3"/>
      <c r="I377" s="3"/>
      <c r="J377" s="3"/>
      <c r="L377" s="3"/>
      <c r="M377" s="3"/>
      <c r="O377" s="3"/>
      <c r="P377" s="3"/>
      <c r="R377" s="3"/>
    </row>
    <row r="378" spans="1:18" x14ac:dyDescent="0.2">
      <c r="A378" s="4"/>
      <c r="B378" s="49"/>
      <c r="C378" s="49"/>
      <c r="D378" s="47"/>
      <c r="E378" s="3"/>
      <c r="F378" s="3"/>
      <c r="G378" s="3"/>
      <c r="I378" s="3"/>
      <c r="J378" s="3"/>
      <c r="L378" s="3"/>
      <c r="M378" s="3"/>
      <c r="O378" s="3"/>
      <c r="P378" s="3"/>
      <c r="R378" s="3"/>
    </row>
    <row r="379" spans="1:18" x14ac:dyDescent="0.2">
      <c r="A379" s="4"/>
      <c r="B379" s="49"/>
      <c r="C379" s="49"/>
      <c r="D379" s="47"/>
      <c r="E379" s="3"/>
      <c r="F379" s="3"/>
      <c r="G379" s="3"/>
      <c r="I379" s="3"/>
      <c r="J379" s="3"/>
      <c r="L379" s="3"/>
      <c r="M379" s="3"/>
      <c r="O379" s="3"/>
      <c r="P379" s="3"/>
      <c r="R379" s="3"/>
    </row>
    <row r="380" spans="1:18" x14ac:dyDescent="0.2">
      <c r="A380" s="4"/>
      <c r="B380" s="49"/>
      <c r="C380" s="49"/>
      <c r="D380" s="47"/>
      <c r="E380" s="3"/>
      <c r="F380" s="3"/>
      <c r="G380" s="3"/>
      <c r="I380" s="3"/>
      <c r="J380" s="3"/>
      <c r="L380" s="3"/>
      <c r="M380" s="3"/>
      <c r="O380" s="3"/>
      <c r="P380" s="3"/>
      <c r="R380" s="3"/>
    </row>
    <row r="381" spans="1:18" x14ac:dyDescent="0.2">
      <c r="A381" s="4"/>
      <c r="B381" s="49"/>
      <c r="C381" s="49"/>
      <c r="D381" s="47"/>
      <c r="E381" s="3"/>
      <c r="F381" s="3"/>
      <c r="G381" s="3"/>
      <c r="I381" s="3"/>
      <c r="J381" s="3"/>
      <c r="L381" s="3"/>
      <c r="M381" s="3"/>
      <c r="O381" s="3"/>
      <c r="P381" s="3"/>
      <c r="R381" s="3"/>
    </row>
    <row r="382" spans="1:18" x14ac:dyDescent="0.2">
      <c r="A382" s="4"/>
      <c r="B382" s="49"/>
      <c r="C382" s="49"/>
      <c r="D382" s="47"/>
      <c r="E382" s="3"/>
      <c r="F382" s="3"/>
      <c r="G382" s="3"/>
      <c r="I382" s="3"/>
      <c r="J382" s="3"/>
      <c r="L382" s="3"/>
      <c r="M382" s="3"/>
      <c r="O382" s="3"/>
      <c r="P382" s="3"/>
      <c r="R382" s="3"/>
    </row>
    <row r="383" spans="1:18" x14ac:dyDescent="0.2">
      <c r="A383" s="4"/>
      <c r="B383" s="49"/>
      <c r="C383" s="49"/>
      <c r="D383" s="47"/>
      <c r="E383" s="3"/>
      <c r="F383" s="3"/>
      <c r="G383" s="3"/>
      <c r="I383" s="3"/>
      <c r="J383" s="3"/>
      <c r="L383" s="3"/>
      <c r="M383" s="3"/>
      <c r="O383" s="3"/>
      <c r="P383" s="3"/>
      <c r="R383" s="3"/>
    </row>
    <row r="384" spans="1:18" x14ac:dyDescent="0.2">
      <c r="A384" s="4"/>
      <c r="B384" s="49"/>
      <c r="C384" s="49"/>
      <c r="D384" s="47"/>
      <c r="E384" s="3"/>
      <c r="F384" s="3"/>
      <c r="G384" s="3"/>
      <c r="I384" s="3"/>
      <c r="J384" s="3"/>
      <c r="L384" s="3"/>
      <c r="M384" s="3"/>
      <c r="O384" s="3"/>
      <c r="P384" s="3"/>
      <c r="R384" s="3"/>
    </row>
    <row r="385" spans="1:18" x14ac:dyDescent="0.2">
      <c r="A385" s="4"/>
      <c r="B385" s="49"/>
      <c r="C385" s="49"/>
      <c r="D385" s="47"/>
      <c r="E385" s="3"/>
      <c r="F385" s="3"/>
      <c r="G385" s="3"/>
      <c r="I385" s="3"/>
      <c r="J385" s="3"/>
      <c r="L385" s="3"/>
      <c r="M385" s="3"/>
      <c r="O385" s="3"/>
      <c r="P385" s="3"/>
      <c r="R385" s="3"/>
    </row>
    <row r="386" spans="1:18" x14ac:dyDescent="0.2">
      <c r="A386" s="4"/>
      <c r="B386" s="49"/>
      <c r="C386" s="49"/>
      <c r="D386" s="47"/>
      <c r="E386" s="3"/>
      <c r="F386" s="3"/>
      <c r="G386" s="3"/>
      <c r="I386" s="3"/>
      <c r="J386" s="3"/>
      <c r="L386" s="3"/>
      <c r="M386" s="3"/>
      <c r="O386" s="3"/>
      <c r="P386" s="3"/>
      <c r="R386" s="3"/>
    </row>
    <row r="387" spans="1:18" x14ac:dyDescent="0.2">
      <c r="A387" s="4"/>
      <c r="B387" s="49"/>
      <c r="C387" s="49"/>
      <c r="D387" s="47"/>
      <c r="E387" s="3"/>
      <c r="F387" s="3"/>
      <c r="G387" s="3"/>
      <c r="I387" s="3"/>
      <c r="J387" s="3"/>
      <c r="L387" s="3"/>
      <c r="M387" s="3"/>
      <c r="O387" s="3"/>
      <c r="P387" s="3"/>
      <c r="R387" s="3"/>
    </row>
    <row r="388" spans="1:18" x14ac:dyDescent="0.2">
      <c r="A388" s="4"/>
      <c r="B388" s="49"/>
      <c r="C388" s="49"/>
      <c r="D388" s="47"/>
      <c r="E388" s="3"/>
      <c r="F388" s="3"/>
      <c r="G388" s="3"/>
      <c r="I388" s="3"/>
      <c r="J388" s="3"/>
      <c r="L388" s="3"/>
      <c r="M388" s="3"/>
      <c r="O388" s="3"/>
      <c r="P388" s="3"/>
      <c r="R388" s="3"/>
    </row>
    <row r="389" spans="1:18" x14ac:dyDescent="0.2">
      <c r="A389" s="4"/>
      <c r="B389" s="49"/>
      <c r="C389" s="49"/>
      <c r="D389" s="47"/>
      <c r="E389" s="3"/>
      <c r="F389" s="3"/>
      <c r="G389" s="3"/>
      <c r="I389" s="3"/>
      <c r="J389" s="3"/>
      <c r="L389" s="3"/>
      <c r="M389" s="3"/>
      <c r="O389" s="3"/>
      <c r="P389" s="3"/>
      <c r="R389" s="3"/>
    </row>
    <row r="390" spans="1:18" x14ac:dyDescent="0.2">
      <c r="A390" s="4"/>
      <c r="B390" s="49"/>
      <c r="C390" s="49"/>
      <c r="D390" s="47"/>
      <c r="E390" s="3"/>
      <c r="F390" s="3"/>
      <c r="G390" s="3"/>
      <c r="I390" s="3"/>
      <c r="J390" s="3"/>
      <c r="L390" s="3"/>
      <c r="M390" s="3"/>
      <c r="O390" s="3"/>
      <c r="P390" s="3"/>
      <c r="R390" s="3"/>
    </row>
    <row r="391" spans="1:18" x14ac:dyDescent="0.2">
      <c r="A391" s="4"/>
      <c r="B391" s="49"/>
      <c r="C391" s="49"/>
      <c r="D391" s="47"/>
      <c r="E391" s="3"/>
      <c r="F391" s="3"/>
      <c r="G391" s="3"/>
      <c r="I391" s="3"/>
      <c r="J391" s="3"/>
      <c r="L391" s="3"/>
      <c r="M391" s="3"/>
      <c r="O391" s="3"/>
      <c r="P391" s="3"/>
      <c r="R391" s="3"/>
    </row>
    <row r="392" spans="1:18" x14ac:dyDescent="0.2">
      <c r="A392" s="4"/>
      <c r="B392" s="49"/>
      <c r="C392" s="49"/>
      <c r="D392" s="47"/>
      <c r="E392" s="3"/>
      <c r="F392" s="3"/>
      <c r="G392" s="3"/>
      <c r="I392" s="3"/>
      <c r="J392" s="3"/>
      <c r="L392" s="3"/>
      <c r="M392" s="3"/>
      <c r="O392" s="3"/>
      <c r="P392" s="3"/>
      <c r="R392" s="3"/>
    </row>
    <row r="393" spans="1:18" x14ac:dyDescent="0.2">
      <c r="A393" s="4"/>
      <c r="B393" s="49"/>
      <c r="C393" s="49"/>
      <c r="D393" s="47"/>
      <c r="E393" s="3"/>
      <c r="F393" s="3"/>
      <c r="G393" s="3"/>
      <c r="I393" s="3"/>
      <c r="J393" s="3"/>
      <c r="L393" s="3"/>
      <c r="M393" s="3"/>
      <c r="O393" s="3"/>
      <c r="P393" s="3"/>
      <c r="R393" s="3"/>
    </row>
    <row r="394" spans="1:18" x14ac:dyDescent="0.2">
      <c r="A394" s="4"/>
      <c r="B394" s="49"/>
      <c r="C394" s="49"/>
      <c r="D394" s="47"/>
      <c r="E394" s="3"/>
      <c r="F394" s="3"/>
      <c r="G394" s="3"/>
      <c r="I394" s="3"/>
      <c r="J394" s="3"/>
      <c r="L394" s="3"/>
      <c r="M394" s="3"/>
      <c r="O394" s="3"/>
      <c r="P394" s="3"/>
      <c r="R394" s="3"/>
    </row>
    <row r="395" spans="1:18" x14ac:dyDescent="0.2">
      <c r="A395" s="4"/>
      <c r="B395" s="49"/>
      <c r="C395" s="49"/>
      <c r="D395" s="47"/>
      <c r="E395" s="3"/>
      <c r="F395" s="3"/>
      <c r="G395" s="3"/>
      <c r="I395" s="3"/>
      <c r="J395" s="3"/>
      <c r="L395" s="3"/>
      <c r="M395" s="3"/>
      <c r="O395" s="3"/>
      <c r="P395" s="3"/>
      <c r="R395" s="3"/>
    </row>
    <row r="396" spans="1:18" x14ac:dyDescent="0.2">
      <c r="A396" s="4"/>
      <c r="B396" s="49"/>
      <c r="C396" s="49"/>
      <c r="D396" s="47"/>
      <c r="E396" s="3"/>
      <c r="F396" s="3"/>
      <c r="G396" s="3"/>
      <c r="I396" s="3"/>
      <c r="J396" s="3"/>
      <c r="L396" s="3"/>
      <c r="M396" s="3"/>
      <c r="O396" s="3"/>
      <c r="P396" s="3"/>
      <c r="R396" s="3"/>
    </row>
    <row r="397" spans="1:18" x14ac:dyDescent="0.2">
      <c r="A397" s="4"/>
      <c r="B397" s="49"/>
      <c r="C397" s="49"/>
      <c r="D397" s="47"/>
      <c r="E397" s="3"/>
      <c r="F397" s="3"/>
      <c r="G397" s="3"/>
      <c r="I397" s="3"/>
      <c r="J397" s="3"/>
      <c r="L397" s="3"/>
      <c r="M397" s="3"/>
      <c r="O397" s="3"/>
      <c r="P397" s="3"/>
      <c r="R397" s="3"/>
    </row>
    <row r="398" spans="1:18" x14ac:dyDescent="0.2">
      <c r="A398" s="4"/>
      <c r="B398" s="49"/>
      <c r="C398" s="49"/>
      <c r="D398" s="47"/>
      <c r="E398" s="3"/>
      <c r="F398" s="3"/>
      <c r="G398" s="3"/>
      <c r="I398" s="3"/>
      <c r="J398" s="3"/>
      <c r="L398" s="3"/>
      <c r="M398" s="3"/>
      <c r="O398" s="3"/>
      <c r="P398" s="3"/>
      <c r="R398" s="3"/>
    </row>
    <row r="399" spans="1:18" x14ac:dyDescent="0.2">
      <c r="A399" s="4"/>
      <c r="B399" s="49"/>
      <c r="C399" s="49"/>
      <c r="D399" s="47"/>
      <c r="E399" s="3"/>
      <c r="F399" s="3"/>
      <c r="G399" s="3"/>
      <c r="I399" s="3"/>
      <c r="J399" s="3"/>
      <c r="L399" s="3"/>
      <c r="M399" s="3"/>
      <c r="O399" s="3"/>
      <c r="P399" s="3"/>
      <c r="R399" s="3"/>
    </row>
    <row r="400" spans="1:18" x14ac:dyDescent="0.2">
      <c r="A400" s="4"/>
      <c r="B400" s="49"/>
      <c r="C400" s="49"/>
      <c r="D400" s="47"/>
      <c r="E400" s="3"/>
      <c r="F400" s="3"/>
      <c r="G400" s="3"/>
      <c r="I400" s="3"/>
      <c r="J400" s="3"/>
      <c r="L400" s="3"/>
      <c r="M400" s="3"/>
      <c r="O400" s="3"/>
      <c r="P400" s="3"/>
      <c r="R400" s="3"/>
    </row>
    <row r="401" spans="1:18" x14ac:dyDescent="0.2">
      <c r="A401" s="4"/>
      <c r="B401" s="49"/>
      <c r="C401" s="49"/>
      <c r="D401" s="47"/>
      <c r="E401" s="3"/>
      <c r="F401" s="3"/>
      <c r="G401" s="3"/>
      <c r="I401" s="3"/>
      <c r="J401" s="3"/>
      <c r="L401" s="3"/>
      <c r="M401" s="3"/>
      <c r="O401" s="3"/>
      <c r="P401" s="3"/>
      <c r="R401" s="3"/>
    </row>
    <row r="402" spans="1:18" x14ac:dyDescent="0.2">
      <c r="A402" s="4"/>
      <c r="B402" s="49"/>
      <c r="C402" s="49"/>
      <c r="D402" s="47"/>
      <c r="E402" s="3"/>
      <c r="F402" s="3"/>
      <c r="G402" s="3"/>
      <c r="I402" s="3"/>
      <c r="J402" s="3"/>
      <c r="L402" s="3"/>
      <c r="M402" s="3"/>
      <c r="O402" s="3"/>
      <c r="P402" s="3"/>
      <c r="R402" s="3"/>
    </row>
    <row r="403" spans="1:18" x14ac:dyDescent="0.2">
      <c r="A403" s="4"/>
      <c r="B403" s="49"/>
      <c r="C403" s="49"/>
      <c r="D403" s="47"/>
      <c r="E403" s="3"/>
      <c r="F403" s="3"/>
      <c r="G403" s="3"/>
      <c r="I403" s="3"/>
      <c r="J403" s="3"/>
      <c r="L403" s="3"/>
      <c r="M403" s="3"/>
      <c r="O403" s="3"/>
      <c r="P403" s="3"/>
      <c r="R403" s="3"/>
    </row>
    <row r="404" spans="1:18" x14ac:dyDescent="0.2">
      <c r="A404" s="4"/>
      <c r="B404" s="49"/>
      <c r="C404" s="49"/>
      <c r="D404" s="47"/>
      <c r="E404" s="3"/>
      <c r="F404" s="3"/>
      <c r="G404" s="3"/>
      <c r="I404" s="3"/>
      <c r="J404" s="3"/>
      <c r="L404" s="3"/>
      <c r="M404" s="3"/>
      <c r="O404" s="3"/>
      <c r="P404" s="3"/>
      <c r="R404" s="3"/>
    </row>
    <row r="405" spans="1:18" x14ac:dyDescent="0.2">
      <c r="A405" s="4"/>
      <c r="B405" s="49"/>
      <c r="C405" s="49"/>
      <c r="D405" s="47"/>
      <c r="E405" s="3"/>
      <c r="F405" s="3"/>
      <c r="G405" s="3"/>
      <c r="I405" s="3"/>
      <c r="J405" s="3"/>
      <c r="L405" s="3"/>
      <c r="M405" s="3"/>
      <c r="O405" s="3"/>
      <c r="P405" s="3"/>
      <c r="R405" s="3"/>
    </row>
    <row r="406" spans="1:18" x14ac:dyDescent="0.2">
      <c r="A406" s="4"/>
      <c r="B406" s="49"/>
      <c r="C406" s="49"/>
      <c r="D406" s="47"/>
      <c r="E406" s="3"/>
      <c r="F406" s="3"/>
      <c r="G406" s="3"/>
      <c r="I406" s="3"/>
      <c r="J406" s="3"/>
      <c r="L406" s="3"/>
      <c r="M406" s="3"/>
      <c r="O406" s="3"/>
      <c r="P406" s="3"/>
      <c r="R406" s="3"/>
    </row>
    <row r="407" spans="1:18" x14ac:dyDescent="0.2">
      <c r="A407" s="4"/>
      <c r="B407" s="49"/>
      <c r="C407" s="49"/>
      <c r="D407" s="47"/>
      <c r="E407" s="3"/>
      <c r="F407" s="3"/>
      <c r="G407" s="3"/>
      <c r="I407" s="3"/>
      <c r="J407" s="3"/>
      <c r="L407" s="3"/>
      <c r="M407" s="3"/>
      <c r="O407" s="3"/>
      <c r="P407" s="3"/>
      <c r="R407" s="3"/>
    </row>
    <row r="408" spans="1:18" x14ac:dyDescent="0.2">
      <c r="A408" s="4"/>
      <c r="B408" s="49"/>
      <c r="C408" s="49"/>
      <c r="D408" s="47"/>
      <c r="E408" s="3"/>
      <c r="F408" s="3"/>
      <c r="G408" s="3"/>
      <c r="I408" s="3"/>
      <c r="J408" s="3"/>
      <c r="L408" s="3"/>
      <c r="M408" s="3"/>
      <c r="O408" s="3"/>
      <c r="P408" s="3"/>
      <c r="R408" s="3"/>
    </row>
    <row r="409" spans="1:18" x14ac:dyDescent="0.2">
      <c r="A409" s="4"/>
      <c r="B409" s="49"/>
      <c r="C409" s="49"/>
      <c r="D409" s="47"/>
      <c r="E409" s="3"/>
      <c r="F409" s="3"/>
      <c r="G409" s="3"/>
      <c r="I409" s="3"/>
      <c r="J409" s="3"/>
      <c r="L409" s="3"/>
      <c r="M409" s="3"/>
      <c r="O409" s="3"/>
      <c r="P409" s="3"/>
      <c r="R409" s="3"/>
    </row>
    <row r="410" spans="1:18" x14ac:dyDescent="0.2">
      <c r="A410" s="4"/>
      <c r="B410" s="49"/>
      <c r="C410" s="49"/>
      <c r="D410" s="47"/>
      <c r="E410" s="3"/>
      <c r="F410" s="3"/>
      <c r="G410" s="3"/>
      <c r="I410" s="3"/>
      <c r="J410" s="3"/>
      <c r="L410" s="3"/>
      <c r="M410" s="3"/>
      <c r="O410" s="3"/>
      <c r="P410" s="3"/>
      <c r="R410" s="3"/>
    </row>
    <row r="411" spans="1:18" x14ac:dyDescent="0.2">
      <c r="A411" s="4"/>
      <c r="B411" s="49"/>
      <c r="C411" s="49"/>
      <c r="D411" s="47"/>
      <c r="E411" s="3"/>
      <c r="F411" s="3"/>
      <c r="G411" s="3"/>
      <c r="I411" s="3"/>
      <c r="J411" s="3"/>
      <c r="L411" s="3"/>
      <c r="M411" s="3"/>
      <c r="O411" s="3"/>
      <c r="P411" s="3"/>
      <c r="R411" s="3"/>
    </row>
    <row r="412" spans="1:18" x14ac:dyDescent="0.2">
      <c r="A412" s="4"/>
      <c r="B412" s="49"/>
      <c r="C412" s="49"/>
      <c r="D412" s="47"/>
      <c r="E412" s="3"/>
      <c r="F412" s="3"/>
      <c r="G412" s="3"/>
      <c r="I412" s="3"/>
      <c r="J412" s="3"/>
      <c r="L412" s="3"/>
      <c r="M412" s="3"/>
      <c r="O412" s="3"/>
      <c r="P412" s="3"/>
      <c r="R412" s="3"/>
    </row>
    <row r="413" spans="1:18" x14ac:dyDescent="0.2">
      <c r="A413" s="4"/>
      <c r="B413" s="49"/>
      <c r="C413" s="49"/>
      <c r="D413" s="47"/>
      <c r="E413" s="3"/>
      <c r="F413" s="3"/>
      <c r="G413" s="3"/>
      <c r="I413" s="3"/>
      <c r="J413" s="3"/>
      <c r="L413" s="3"/>
      <c r="M413" s="3"/>
      <c r="O413" s="3"/>
      <c r="P413" s="3"/>
      <c r="R413" s="3"/>
    </row>
    <row r="414" spans="1:18" x14ac:dyDescent="0.2">
      <c r="A414" s="4"/>
      <c r="B414" s="49"/>
      <c r="C414" s="49"/>
      <c r="D414" s="47"/>
      <c r="E414" s="3"/>
      <c r="F414" s="3"/>
      <c r="G414" s="3"/>
      <c r="I414" s="3"/>
      <c r="J414" s="3"/>
      <c r="L414" s="3"/>
      <c r="M414" s="3"/>
      <c r="O414" s="3"/>
      <c r="P414" s="3"/>
      <c r="R414" s="3"/>
    </row>
    <row r="415" spans="1:18" x14ac:dyDescent="0.2">
      <c r="A415" s="4"/>
      <c r="B415" s="49"/>
      <c r="C415" s="49"/>
      <c r="D415" s="47"/>
      <c r="E415" s="3"/>
      <c r="F415" s="3"/>
      <c r="G415" s="3"/>
      <c r="I415" s="3"/>
      <c r="J415" s="3"/>
      <c r="L415" s="3"/>
      <c r="M415" s="3"/>
      <c r="O415" s="3"/>
      <c r="P415" s="3"/>
      <c r="R415" s="3"/>
    </row>
    <row r="416" spans="1:18" x14ac:dyDescent="0.2">
      <c r="A416" s="4"/>
      <c r="B416" s="49"/>
      <c r="C416" s="49"/>
      <c r="D416" s="47"/>
      <c r="E416" s="3"/>
      <c r="F416" s="3"/>
      <c r="G416" s="3"/>
      <c r="I416" s="3"/>
      <c r="J416" s="3"/>
      <c r="L416" s="3"/>
      <c r="M416" s="3"/>
      <c r="O416" s="3"/>
      <c r="P416" s="3"/>
      <c r="R416" s="3"/>
    </row>
    <row r="417" spans="1:18" x14ac:dyDescent="0.2">
      <c r="A417" s="4"/>
      <c r="B417" s="49"/>
      <c r="C417" s="49"/>
      <c r="D417" s="47"/>
      <c r="E417" s="3"/>
      <c r="F417" s="3"/>
      <c r="G417" s="3"/>
      <c r="I417" s="3"/>
      <c r="J417" s="3"/>
      <c r="L417" s="3"/>
      <c r="M417" s="3"/>
      <c r="O417" s="3"/>
      <c r="P417" s="3"/>
      <c r="R417" s="3"/>
    </row>
    <row r="418" spans="1:18" x14ac:dyDescent="0.2">
      <c r="A418" s="4"/>
      <c r="B418" s="49"/>
      <c r="C418" s="49"/>
      <c r="D418" s="47"/>
      <c r="E418" s="3"/>
      <c r="F418" s="3"/>
      <c r="G418" s="3"/>
      <c r="I418" s="3"/>
      <c r="J418" s="3"/>
      <c r="L418" s="3"/>
      <c r="M418" s="3"/>
      <c r="O418" s="3"/>
      <c r="P418" s="3"/>
      <c r="R418" s="3"/>
    </row>
    <row r="419" spans="1:18" x14ac:dyDescent="0.2">
      <c r="A419" s="4"/>
      <c r="B419" s="49"/>
      <c r="C419" s="49"/>
      <c r="D419" s="47"/>
      <c r="E419" s="3"/>
      <c r="F419" s="3"/>
      <c r="G419" s="3"/>
      <c r="I419" s="3"/>
      <c r="J419" s="3"/>
      <c r="L419" s="3"/>
      <c r="M419" s="3"/>
      <c r="O419" s="3"/>
      <c r="P419" s="3"/>
      <c r="R419" s="3"/>
    </row>
    <row r="420" spans="1:18" x14ac:dyDescent="0.2">
      <c r="A420" s="4"/>
      <c r="B420" s="49"/>
      <c r="C420" s="49"/>
      <c r="D420" s="47"/>
      <c r="E420" s="3"/>
      <c r="F420" s="3"/>
      <c r="G420" s="3"/>
      <c r="I420" s="3"/>
      <c r="J420" s="3"/>
      <c r="L420" s="3"/>
      <c r="M420" s="3"/>
      <c r="O420" s="3"/>
      <c r="P420" s="3"/>
      <c r="R420" s="3"/>
    </row>
    <row r="421" spans="1:18" x14ac:dyDescent="0.2">
      <c r="A421" s="4"/>
      <c r="B421" s="49"/>
      <c r="C421" s="49"/>
      <c r="D421" s="47"/>
      <c r="E421" s="3"/>
      <c r="F421" s="3"/>
      <c r="G421" s="3"/>
      <c r="I421" s="3"/>
      <c r="J421" s="3"/>
      <c r="L421" s="3"/>
      <c r="M421" s="3"/>
      <c r="O421" s="3"/>
      <c r="P421" s="3"/>
      <c r="R421" s="3"/>
    </row>
    <row r="422" spans="1:18" x14ac:dyDescent="0.2">
      <c r="A422" s="4"/>
      <c r="B422" s="49"/>
      <c r="C422" s="49"/>
      <c r="D422" s="47"/>
      <c r="E422" s="3"/>
      <c r="F422" s="3"/>
      <c r="G422" s="3"/>
      <c r="I422" s="3"/>
      <c r="J422" s="3"/>
      <c r="L422" s="3"/>
      <c r="M422" s="3"/>
      <c r="O422" s="3"/>
      <c r="P422" s="3"/>
      <c r="R422" s="3"/>
    </row>
    <row r="423" spans="1:18" x14ac:dyDescent="0.2">
      <c r="A423" s="4"/>
      <c r="B423" s="49"/>
      <c r="C423" s="49"/>
      <c r="D423" s="47"/>
      <c r="E423" s="3"/>
      <c r="F423" s="3"/>
      <c r="G423" s="3"/>
      <c r="I423" s="3"/>
      <c r="J423" s="3"/>
      <c r="L423" s="3"/>
      <c r="M423" s="3"/>
      <c r="O423" s="3"/>
      <c r="P423" s="3"/>
      <c r="R423" s="3"/>
    </row>
    <row r="424" spans="1:18" x14ac:dyDescent="0.2">
      <c r="A424" s="4"/>
      <c r="B424" s="49"/>
      <c r="C424" s="49"/>
      <c r="D424" s="47"/>
      <c r="E424" s="3"/>
      <c r="F424" s="3"/>
      <c r="G424" s="3"/>
      <c r="I424" s="3"/>
      <c r="J424" s="3"/>
      <c r="L424" s="3"/>
      <c r="M424" s="3"/>
      <c r="O424" s="3"/>
      <c r="P424" s="3"/>
      <c r="R424" s="3"/>
    </row>
    <row r="425" spans="1:18" x14ac:dyDescent="0.2">
      <c r="A425" s="4"/>
      <c r="B425" s="49"/>
      <c r="C425" s="49"/>
      <c r="D425" s="47"/>
      <c r="E425" s="3"/>
      <c r="F425" s="3"/>
      <c r="G425" s="3"/>
      <c r="I425" s="3"/>
      <c r="J425" s="3"/>
      <c r="L425" s="3"/>
      <c r="M425" s="3"/>
      <c r="O425" s="3"/>
      <c r="P425" s="3"/>
      <c r="R425" s="3"/>
    </row>
    <row r="426" spans="1:18" x14ac:dyDescent="0.2">
      <c r="A426" s="4"/>
      <c r="B426" s="49"/>
      <c r="C426" s="49"/>
      <c r="D426" s="47"/>
      <c r="E426" s="3"/>
      <c r="F426" s="3"/>
      <c r="G426" s="3"/>
      <c r="I426" s="3"/>
      <c r="J426" s="3"/>
      <c r="L426" s="3"/>
      <c r="M426" s="3"/>
      <c r="O426" s="3"/>
      <c r="P426" s="3"/>
      <c r="R426" s="3"/>
    </row>
    <row r="427" spans="1:18" x14ac:dyDescent="0.2">
      <c r="A427" s="4"/>
      <c r="B427" s="49"/>
      <c r="C427" s="49"/>
      <c r="D427" s="47"/>
      <c r="E427" s="3"/>
      <c r="F427" s="3"/>
      <c r="G427" s="3"/>
      <c r="I427" s="3"/>
      <c r="J427" s="3"/>
      <c r="L427" s="3"/>
      <c r="M427" s="3"/>
      <c r="O427" s="3"/>
      <c r="P427" s="3"/>
      <c r="R427" s="3"/>
    </row>
    <row r="428" spans="1:18" x14ac:dyDescent="0.2">
      <c r="A428" s="4"/>
      <c r="B428" s="49"/>
      <c r="C428" s="49"/>
      <c r="D428" s="47"/>
      <c r="E428" s="3"/>
      <c r="F428" s="3"/>
      <c r="G428" s="3"/>
      <c r="I428" s="3"/>
      <c r="J428" s="3"/>
      <c r="L428" s="3"/>
      <c r="M428" s="3"/>
      <c r="O428" s="3"/>
      <c r="P428" s="3"/>
      <c r="R428" s="3"/>
    </row>
    <row r="429" spans="1:18" x14ac:dyDescent="0.2">
      <c r="A429" s="4"/>
      <c r="B429" s="49"/>
      <c r="C429" s="49"/>
      <c r="D429" s="47"/>
      <c r="E429" s="3"/>
      <c r="F429" s="3"/>
      <c r="G429" s="3"/>
      <c r="I429" s="3"/>
      <c r="J429" s="3"/>
      <c r="L429" s="3"/>
      <c r="M429" s="3"/>
      <c r="O429" s="3"/>
      <c r="P429" s="3"/>
      <c r="R429" s="3"/>
    </row>
    <row r="430" spans="1:18" x14ac:dyDescent="0.2">
      <c r="A430" s="4"/>
      <c r="B430" s="49"/>
      <c r="C430" s="49"/>
      <c r="D430" s="47"/>
      <c r="E430" s="3"/>
      <c r="F430" s="3"/>
      <c r="G430" s="3"/>
      <c r="I430" s="3"/>
      <c r="J430" s="3"/>
      <c r="L430" s="3"/>
      <c r="M430" s="3"/>
      <c r="O430" s="3"/>
      <c r="P430" s="3"/>
      <c r="R430" s="3"/>
    </row>
    <row r="431" spans="1:18" x14ac:dyDescent="0.2">
      <c r="A431" s="4"/>
      <c r="B431" s="49"/>
      <c r="C431" s="49"/>
      <c r="D431" s="47"/>
      <c r="E431" s="3"/>
      <c r="F431" s="3"/>
      <c r="G431" s="3"/>
      <c r="I431" s="3"/>
      <c r="J431" s="3"/>
      <c r="L431" s="3"/>
      <c r="M431" s="3"/>
      <c r="O431" s="3"/>
      <c r="P431" s="3"/>
      <c r="R431" s="3"/>
    </row>
    <row r="432" spans="1:18" x14ac:dyDescent="0.2">
      <c r="A432" s="4"/>
      <c r="B432" s="49"/>
      <c r="C432" s="49"/>
      <c r="D432" s="47"/>
      <c r="E432" s="3"/>
      <c r="F432" s="3"/>
      <c r="G432" s="3"/>
      <c r="I432" s="3"/>
      <c r="J432" s="3"/>
      <c r="L432" s="3"/>
      <c r="M432" s="3"/>
      <c r="O432" s="3"/>
      <c r="P432" s="3"/>
      <c r="R432" s="3"/>
    </row>
    <row r="433" spans="1:18" x14ac:dyDescent="0.2">
      <c r="A433" s="4"/>
      <c r="B433" s="49"/>
      <c r="C433" s="49"/>
      <c r="D433" s="47"/>
      <c r="E433" s="3"/>
      <c r="F433" s="3"/>
      <c r="G433" s="3"/>
      <c r="I433" s="3"/>
      <c r="J433" s="3"/>
      <c r="L433" s="3"/>
      <c r="M433" s="3"/>
      <c r="O433" s="3"/>
      <c r="P433" s="3"/>
      <c r="R433" s="3"/>
    </row>
    <row r="434" spans="1:18" x14ac:dyDescent="0.2">
      <c r="A434" s="4"/>
      <c r="B434" s="49"/>
      <c r="C434" s="49"/>
      <c r="D434" s="47"/>
      <c r="E434" s="3"/>
      <c r="F434" s="3"/>
      <c r="G434" s="3"/>
      <c r="I434" s="3"/>
      <c r="J434" s="3"/>
      <c r="L434" s="3"/>
      <c r="M434" s="3"/>
      <c r="O434" s="3"/>
      <c r="P434" s="3"/>
      <c r="R434" s="3"/>
    </row>
    <row r="435" spans="1:18" x14ac:dyDescent="0.2">
      <c r="A435" s="4"/>
      <c r="B435" s="49"/>
      <c r="C435" s="49"/>
      <c r="D435" s="47"/>
      <c r="E435" s="3"/>
      <c r="F435" s="3"/>
      <c r="G435" s="3"/>
      <c r="I435" s="3"/>
      <c r="J435" s="3"/>
      <c r="L435" s="3"/>
      <c r="M435" s="3"/>
      <c r="O435" s="3"/>
      <c r="P435" s="3"/>
      <c r="R435" s="3"/>
    </row>
    <row r="436" spans="1:18" x14ac:dyDescent="0.2">
      <c r="A436" s="4"/>
      <c r="B436" s="49"/>
      <c r="C436" s="49"/>
      <c r="D436" s="47"/>
      <c r="E436" s="3"/>
      <c r="F436" s="3"/>
      <c r="G436" s="3"/>
      <c r="I436" s="3"/>
      <c r="J436" s="3"/>
      <c r="L436" s="3"/>
      <c r="M436" s="3"/>
      <c r="O436" s="3"/>
      <c r="P436" s="3"/>
      <c r="R436" s="3"/>
    </row>
    <row r="437" spans="1:18" x14ac:dyDescent="0.2">
      <c r="A437" s="4"/>
      <c r="B437" s="49"/>
      <c r="C437" s="49"/>
      <c r="D437" s="47"/>
      <c r="E437" s="3"/>
      <c r="F437" s="3"/>
      <c r="G437" s="3"/>
      <c r="I437" s="3"/>
      <c r="J437" s="3"/>
      <c r="L437" s="3"/>
      <c r="M437" s="3"/>
      <c r="O437" s="3"/>
      <c r="P437" s="3"/>
      <c r="R437" s="3"/>
    </row>
    <row r="438" spans="1:18" x14ac:dyDescent="0.2">
      <c r="A438" s="4"/>
      <c r="B438" s="49"/>
      <c r="C438" s="49"/>
      <c r="D438" s="47"/>
      <c r="E438" s="3"/>
      <c r="F438" s="3"/>
      <c r="G438" s="3"/>
      <c r="I438" s="3"/>
      <c r="J438" s="3"/>
      <c r="L438" s="3"/>
      <c r="M438" s="3"/>
      <c r="O438" s="3"/>
      <c r="P438" s="3"/>
      <c r="R438" s="3"/>
    </row>
    <row r="439" spans="1:18" x14ac:dyDescent="0.2">
      <c r="A439" s="4"/>
      <c r="B439" s="49"/>
      <c r="C439" s="49"/>
      <c r="D439" s="47"/>
      <c r="E439" s="3"/>
      <c r="F439" s="3"/>
      <c r="G439" s="3"/>
      <c r="I439" s="3"/>
      <c r="J439" s="3"/>
      <c r="L439" s="3"/>
      <c r="M439" s="3"/>
      <c r="O439" s="3"/>
      <c r="P439" s="3"/>
      <c r="R439" s="3"/>
    </row>
    <row r="440" spans="1:18" x14ac:dyDescent="0.2">
      <c r="D440" s="47"/>
      <c r="E440" s="3"/>
      <c r="F440" s="3"/>
      <c r="G440" s="3"/>
      <c r="I440" s="3"/>
      <c r="J440" s="3"/>
      <c r="L440" s="3"/>
      <c r="M440" s="3"/>
      <c r="O440" s="3"/>
      <c r="P440" s="3"/>
      <c r="R440" s="3"/>
    </row>
    <row r="441" spans="1:18" x14ac:dyDescent="0.2">
      <c r="D441" s="47"/>
      <c r="E441" s="3"/>
      <c r="F441" s="3"/>
      <c r="G441" s="3"/>
      <c r="I441" s="3"/>
      <c r="J441" s="3"/>
      <c r="L441" s="3"/>
      <c r="M441" s="3"/>
      <c r="O441" s="3"/>
      <c r="P441" s="3"/>
      <c r="R441" s="3"/>
    </row>
    <row r="442" spans="1:18" x14ac:dyDescent="0.2">
      <c r="D442" s="47"/>
      <c r="E442" s="3"/>
      <c r="F442" s="3"/>
      <c r="G442" s="3"/>
      <c r="I442" s="3"/>
      <c r="J442" s="3"/>
      <c r="L442" s="3"/>
      <c r="M442" s="3"/>
      <c r="O442" s="3"/>
      <c r="P442" s="3"/>
      <c r="R442" s="3"/>
    </row>
    <row r="443" spans="1:18" x14ac:dyDescent="0.2">
      <c r="D443" s="47"/>
      <c r="E443" s="3"/>
      <c r="F443" s="3"/>
      <c r="G443" s="3"/>
      <c r="I443" s="3"/>
      <c r="J443" s="3"/>
      <c r="L443" s="3"/>
      <c r="M443" s="3"/>
      <c r="O443" s="3"/>
      <c r="P443" s="3"/>
      <c r="R443" s="3"/>
    </row>
    <row r="444" spans="1:18" x14ac:dyDescent="0.2">
      <c r="A444" s="1"/>
      <c r="B444" s="46"/>
      <c r="C444" s="46"/>
      <c r="D444" s="47"/>
      <c r="E444" s="3"/>
      <c r="F444" s="3"/>
      <c r="G444" s="3"/>
      <c r="I444" s="3"/>
      <c r="J444" s="3"/>
      <c r="L444" s="3"/>
      <c r="M444" s="3"/>
      <c r="O444" s="3"/>
      <c r="P444" s="3"/>
      <c r="R444" s="3"/>
    </row>
    <row r="445" spans="1:18" x14ac:dyDescent="0.2">
      <c r="A445" s="1"/>
      <c r="B445" s="46"/>
      <c r="C445" s="46"/>
      <c r="D445" s="47"/>
      <c r="E445" s="3"/>
      <c r="F445" s="3"/>
      <c r="G445" s="3"/>
      <c r="I445" s="3"/>
      <c r="J445" s="3"/>
      <c r="L445" s="3"/>
      <c r="M445" s="3"/>
      <c r="O445" s="3"/>
      <c r="P445" s="3"/>
      <c r="R445" s="3"/>
    </row>
    <row r="446" spans="1:18" x14ac:dyDescent="0.2">
      <c r="A446" s="1"/>
      <c r="B446" s="46"/>
      <c r="C446" s="46"/>
      <c r="D446" s="47"/>
      <c r="E446" s="3"/>
      <c r="F446" s="3"/>
      <c r="G446" s="3"/>
      <c r="I446" s="3"/>
      <c r="J446" s="3"/>
      <c r="L446" s="3"/>
      <c r="M446" s="3"/>
      <c r="O446" s="3"/>
      <c r="P446" s="3"/>
      <c r="R446" s="3"/>
    </row>
    <row r="447" spans="1:18" x14ac:dyDescent="0.2">
      <c r="A447" s="1"/>
      <c r="B447" s="46"/>
      <c r="C447" s="46"/>
      <c r="D447" s="47"/>
      <c r="E447" s="3"/>
      <c r="F447" s="3"/>
      <c r="G447" s="3"/>
      <c r="I447" s="3"/>
      <c r="J447" s="3"/>
      <c r="L447" s="3"/>
      <c r="M447" s="3"/>
      <c r="O447" s="3"/>
      <c r="P447" s="3"/>
      <c r="R447" s="3"/>
    </row>
    <row r="448" spans="1:18" x14ac:dyDescent="0.2">
      <c r="A448" s="1"/>
      <c r="B448" s="46"/>
      <c r="C448" s="46"/>
      <c r="D448" s="47"/>
      <c r="E448" s="3"/>
      <c r="F448" s="3"/>
      <c r="G448" s="3"/>
      <c r="I448" s="3"/>
      <c r="J448" s="3"/>
      <c r="L448" s="3"/>
      <c r="M448" s="3"/>
      <c r="O448" s="3"/>
      <c r="P448" s="3"/>
      <c r="R448" s="3"/>
    </row>
    <row r="449" spans="1:18" x14ac:dyDescent="0.2">
      <c r="A449" s="1"/>
      <c r="B449" s="46"/>
      <c r="C449" s="46"/>
      <c r="D449" s="47"/>
      <c r="E449" s="3"/>
      <c r="F449" s="3"/>
      <c r="G449" s="3"/>
      <c r="I449" s="3"/>
      <c r="J449" s="3"/>
      <c r="L449" s="3"/>
      <c r="M449" s="3"/>
      <c r="O449" s="3"/>
      <c r="P449" s="3"/>
      <c r="R449" s="3"/>
    </row>
    <row r="450" spans="1:18" x14ac:dyDescent="0.2">
      <c r="A450" s="1"/>
      <c r="B450" s="46"/>
      <c r="C450" s="46"/>
      <c r="D450" s="47"/>
      <c r="E450" s="3"/>
      <c r="F450" s="3"/>
      <c r="G450" s="3"/>
      <c r="I450" s="3"/>
      <c r="J450" s="3"/>
      <c r="L450" s="3"/>
      <c r="M450" s="3"/>
      <c r="O450" s="3"/>
      <c r="P450" s="3"/>
      <c r="R450" s="3"/>
    </row>
    <row r="451" spans="1:18" x14ac:dyDescent="0.2">
      <c r="A451" s="1"/>
      <c r="B451" s="46"/>
      <c r="C451" s="46"/>
      <c r="D451" s="47"/>
      <c r="E451" s="3"/>
      <c r="F451" s="3"/>
      <c r="G451" s="3"/>
      <c r="I451" s="3"/>
      <c r="J451" s="3"/>
      <c r="L451" s="3"/>
      <c r="M451" s="3"/>
      <c r="O451" s="3"/>
      <c r="P451" s="3"/>
      <c r="R451" s="3"/>
    </row>
    <row r="452" spans="1:18" x14ac:dyDescent="0.2">
      <c r="A452" s="1"/>
      <c r="B452" s="46"/>
      <c r="C452" s="46"/>
      <c r="D452" s="47"/>
      <c r="E452" s="3"/>
      <c r="F452" s="3"/>
      <c r="G452" s="3"/>
      <c r="I452" s="3"/>
      <c r="J452" s="3"/>
      <c r="L452" s="3"/>
      <c r="M452" s="3"/>
      <c r="O452" s="3"/>
      <c r="P452" s="3"/>
      <c r="R452" s="3"/>
    </row>
    <row r="453" spans="1:18" x14ac:dyDescent="0.2">
      <c r="A453" s="1"/>
      <c r="B453" s="46"/>
      <c r="C453" s="46"/>
      <c r="D453" s="47"/>
      <c r="E453" s="3"/>
      <c r="F453" s="3"/>
      <c r="G453" s="3"/>
      <c r="I453" s="3"/>
      <c r="J453" s="3"/>
      <c r="L453" s="3"/>
      <c r="M453" s="3"/>
      <c r="O453" s="3"/>
      <c r="P453" s="3"/>
      <c r="R453" s="3"/>
    </row>
    <row r="454" spans="1:18" x14ac:dyDescent="0.2">
      <c r="A454" s="1"/>
      <c r="B454" s="46"/>
      <c r="C454" s="46"/>
      <c r="D454" s="47"/>
      <c r="E454" s="3"/>
      <c r="F454" s="3"/>
      <c r="G454" s="3"/>
      <c r="I454" s="3"/>
      <c r="J454" s="3"/>
      <c r="L454" s="3"/>
      <c r="M454" s="3"/>
      <c r="O454" s="3"/>
      <c r="P454" s="3"/>
      <c r="R454" s="3"/>
    </row>
    <row r="455" spans="1:18" x14ac:dyDescent="0.2">
      <c r="A455" s="1"/>
      <c r="B455" s="46"/>
      <c r="C455" s="46"/>
      <c r="D455" s="47"/>
      <c r="E455" s="3"/>
      <c r="F455" s="3"/>
      <c r="G455" s="3"/>
      <c r="I455" s="3"/>
      <c r="J455" s="3"/>
      <c r="L455" s="3"/>
      <c r="M455" s="3"/>
      <c r="O455" s="3"/>
      <c r="P455" s="3"/>
      <c r="R455" s="3"/>
    </row>
    <row r="456" spans="1:18" x14ac:dyDescent="0.2">
      <c r="A456" s="1"/>
      <c r="B456" s="46"/>
      <c r="C456" s="46"/>
      <c r="D456" s="47"/>
      <c r="E456" s="3"/>
      <c r="F456" s="3"/>
      <c r="G456" s="3"/>
      <c r="I456" s="3"/>
      <c r="J456" s="3"/>
      <c r="L456" s="3"/>
      <c r="M456" s="3"/>
      <c r="O456" s="3"/>
      <c r="P456" s="3"/>
      <c r="R456" s="3"/>
    </row>
    <row r="457" spans="1:18" x14ac:dyDescent="0.2">
      <c r="A457" s="1"/>
      <c r="B457" s="46"/>
      <c r="C457" s="46"/>
      <c r="D457" s="47"/>
      <c r="E457" s="3"/>
      <c r="F457" s="3"/>
      <c r="G457" s="3"/>
      <c r="I457" s="3"/>
      <c r="J457" s="3"/>
      <c r="L457" s="3"/>
      <c r="M457" s="3"/>
      <c r="O457" s="3"/>
      <c r="P457" s="3"/>
      <c r="R457" s="3"/>
    </row>
    <row r="458" spans="1:18" x14ac:dyDescent="0.2">
      <c r="A458" s="1"/>
      <c r="B458" s="46"/>
      <c r="C458" s="46"/>
      <c r="D458" s="47"/>
      <c r="E458" s="3"/>
      <c r="F458" s="3"/>
      <c r="G458" s="3"/>
      <c r="I458" s="3"/>
      <c r="J458" s="3"/>
      <c r="L458" s="3"/>
      <c r="M458" s="3"/>
      <c r="O458" s="3"/>
      <c r="P458" s="3"/>
      <c r="R458" s="3"/>
    </row>
    <row r="459" spans="1:18" x14ac:dyDescent="0.2">
      <c r="A459" s="1"/>
      <c r="B459" s="46"/>
      <c r="C459" s="46"/>
      <c r="D459" s="47"/>
      <c r="E459" s="3"/>
      <c r="F459" s="3"/>
      <c r="G459" s="3"/>
      <c r="I459" s="3"/>
      <c r="J459" s="3"/>
      <c r="L459" s="3"/>
      <c r="M459" s="3"/>
      <c r="O459" s="3"/>
      <c r="P459" s="3"/>
      <c r="R459" s="3"/>
    </row>
    <row r="460" spans="1:18" x14ac:dyDescent="0.2">
      <c r="A460" s="1"/>
      <c r="B460" s="46"/>
      <c r="C460" s="46"/>
      <c r="D460" s="47"/>
      <c r="E460" s="3"/>
      <c r="F460" s="3"/>
      <c r="G460" s="3"/>
      <c r="I460" s="3"/>
      <c r="J460" s="3"/>
      <c r="L460" s="3"/>
      <c r="M460" s="3"/>
      <c r="O460" s="3"/>
      <c r="P460" s="3"/>
      <c r="R460" s="3"/>
    </row>
    <row r="461" spans="1:18" x14ac:dyDescent="0.2">
      <c r="A461" s="1"/>
      <c r="B461" s="46"/>
      <c r="C461" s="46"/>
      <c r="D461" s="47"/>
      <c r="E461" s="3"/>
      <c r="F461" s="3"/>
      <c r="G461" s="3"/>
      <c r="I461" s="3"/>
      <c r="J461" s="3"/>
      <c r="L461" s="3"/>
      <c r="M461" s="3"/>
      <c r="O461" s="3"/>
      <c r="P461" s="3"/>
      <c r="R461" s="3"/>
    </row>
    <row r="462" spans="1:18" x14ac:dyDescent="0.2">
      <c r="A462" s="1"/>
      <c r="B462" s="46"/>
      <c r="C462" s="46"/>
      <c r="D462" s="47"/>
      <c r="E462" s="3"/>
      <c r="F462" s="3"/>
      <c r="G462" s="3"/>
      <c r="I462" s="3"/>
      <c r="J462" s="3"/>
      <c r="L462" s="3"/>
      <c r="M462" s="3"/>
      <c r="O462" s="3"/>
      <c r="P462" s="3"/>
      <c r="R462" s="3"/>
    </row>
    <row r="463" spans="1:18" x14ac:dyDescent="0.2">
      <c r="A463" s="1"/>
      <c r="B463" s="46"/>
      <c r="C463" s="46"/>
      <c r="D463" s="47"/>
      <c r="E463" s="3"/>
      <c r="F463" s="3"/>
      <c r="G463" s="3"/>
      <c r="I463" s="3"/>
      <c r="J463" s="3"/>
      <c r="L463" s="3"/>
      <c r="M463" s="3"/>
      <c r="O463" s="3"/>
      <c r="P463" s="3"/>
      <c r="R463" s="3"/>
    </row>
    <row r="464" spans="1:18" x14ac:dyDescent="0.2">
      <c r="A464" s="1"/>
      <c r="B464" s="46"/>
      <c r="C464" s="46"/>
      <c r="D464" s="47"/>
      <c r="E464" s="3"/>
      <c r="F464" s="3"/>
      <c r="G464" s="3"/>
      <c r="I464" s="3"/>
      <c r="J464" s="3"/>
      <c r="L464" s="3"/>
      <c r="M464" s="3"/>
      <c r="O464" s="3"/>
      <c r="P464" s="3"/>
      <c r="R464" s="3"/>
    </row>
    <row r="465" spans="1:18" x14ac:dyDescent="0.2">
      <c r="A465" s="1"/>
      <c r="B465" s="46"/>
      <c r="C465" s="46"/>
      <c r="D465" s="47"/>
      <c r="E465" s="3"/>
      <c r="F465" s="3"/>
      <c r="G465" s="3"/>
      <c r="I465" s="3"/>
      <c r="J465" s="3"/>
      <c r="L465" s="3"/>
      <c r="M465" s="3"/>
      <c r="O465" s="3"/>
      <c r="P465" s="3"/>
      <c r="R465" s="3"/>
    </row>
    <row r="466" spans="1:18" x14ac:dyDescent="0.2">
      <c r="A466" s="1"/>
      <c r="B466" s="46"/>
      <c r="C466" s="46"/>
      <c r="D466" s="47"/>
      <c r="E466" s="3"/>
      <c r="F466" s="3"/>
      <c r="G466" s="3"/>
      <c r="I466" s="3"/>
      <c r="J466" s="3"/>
      <c r="L466" s="3"/>
      <c r="M466" s="3"/>
      <c r="O466" s="3"/>
      <c r="P466" s="3"/>
      <c r="R466" s="3"/>
    </row>
    <row r="467" spans="1:18" x14ac:dyDescent="0.2">
      <c r="A467" s="1"/>
      <c r="B467" s="46"/>
      <c r="C467" s="46"/>
      <c r="D467" s="47"/>
      <c r="E467" s="3"/>
      <c r="F467" s="3"/>
      <c r="G467" s="3"/>
      <c r="I467" s="3"/>
      <c r="J467" s="3"/>
      <c r="L467" s="3"/>
      <c r="M467" s="3"/>
      <c r="O467" s="3"/>
      <c r="P467" s="3"/>
      <c r="R467" s="3"/>
    </row>
    <row r="468" spans="1:18" x14ac:dyDescent="0.2">
      <c r="A468" s="1"/>
      <c r="B468" s="46"/>
      <c r="C468" s="46"/>
      <c r="D468" s="47"/>
      <c r="E468" s="3"/>
      <c r="F468" s="3"/>
      <c r="G468" s="3"/>
      <c r="I468" s="3"/>
      <c r="J468" s="3"/>
      <c r="L468" s="3"/>
      <c r="M468" s="3"/>
      <c r="O468" s="3"/>
      <c r="P468" s="3"/>
      <c r="R468" s="3"/>
    </row>
    <row r="469" spans="1:18" x14ac:dyDescent="0.2">
      <c r="A469" s="1"/>
      <c r="B469" s="46"/>
      <c r="C469" s="46"/>
      <c r="D469" s="47"/>
      <c r="E469" s="3"/>
      <c r="F469" s="3"/>
      <c r="G469" s="3"/>
      <c r="I469" s="3"/>
      <c r="J469" s="3"/>
      <c r="L469" s="3"/>
      <c r="M469" s="3"/>
      <c r="O469" s="3"/>
      <c r="P469" s="3"/>
      <c r="R469" s="3"/>
    </row>
    <row r="470" spans="1:18" x14ac:dyDescent="0.2">
      <c r="A470" s="1"/>
      <c r="B470" s="46"/>
      <c r="C470" s="46"/>
      <c r="D470" s="47"/>
      <c r="E470" s="3"/>
      <c r="F470" s="3"/>
      <c r="G470" s="3"/>
      <c r="I470" s="3"/>
      <c r="J470" s="3"/>
      <c r="L470" s="3"/>
      <c r="M470" s="3"/>
      <c r="O470" s="3"/>
      <c r="P470" s="3"/>
      <c r="R470" s="3"/>
    </row>
    <row r="471" spans="1:18" x14ac:dyDescent="0.2">
      <c r="A471" s="1"/>
      <c r="B471" s="46"/>
      <c r="C471" s="46"/>
      <c r="D471" s="47"/>
      <c r="E471" s="3"/>
      <c r="F471" s="3"/>
      <c r="G471" s="3"/>
      <c r="I471" s="3"/>
      <c r="J471" s="3"/>
      <c r="L471" s="3"/>
      <c r="M471" s="3"/>
      <c r="O471" s="3"/>
      <c r="P471" s="3"/>
      <c r="R471" s="3"/>
    </row>
    <row r="472" spans="1:18" x14ac:dyDescent="0.2">
      <c r="A472" s="1"/>
      <c r="B472" s="46"/>
      <c r="C472" s="46"/>
      <c r="D472" s="47"/>
      <c r="E472" s="3"/>
      <c r="F472" s="3"/>
      <c r="G472" s="3"/>
      <c r="I472" s="3"/>
      <c r="J472" s="3"/>
      <c r="L472" s="3"/>
      <c r="M472" s="3"/>
      <c r="O472" s="3"/>
      <c r="P472" s="3"/>
      <c r="R472" s="3"/>
    </row>
    <row r="473" spans="1:18" x14ac:dyDescent="0.2">
      <c r="A473" s="1"/>
      <c r="B473" s="46"/>
      <c r="C473" s="46"/>
      <c r="D473" s="47"/>
      <c r="E473" s="3"/>
      <c r="F473" s="3"/>
      <c r="G473" s="3"/>
      <c r="I473" s="3"/>
      <c r="J473" s="3"/>
      <c r="L473" s="3"/>
      <c r="M473" s="3"/>
      <c r="O473" s="3"/>
      <c r="P473" s="3"/>
      <c r="R473" s="3"/>
    </row>
    <row r="474" spans="1:18" x14ac:dyDescent="0.2">
      <c r="A474" s="1"/>
      <c r="B474" s="46"/>
      <c r="C474" s="46"/>
      <c r="D474" s="47"/>
      <c r="E474" s="3"/>
      <c r="F474" s="3"/>
      <c r="G474" s="3"/>
      <c r="I474" s="3"/>
      <c r="J474" s="3"/>
      <c r="L474" s="3"/>
      <c r="M474" s="3"/>
      <c r="O474" s="3"/>
      <c r="P474" s="3"/>
      <c r="R474" s="3"/>
    </row>
    <row r="475" spans="1:18" x14ac:dyDescent="0.2">
      <c r="A475" s="1"/>
      <c r="B475" s="46"/>
      <c r="C475" s="46"/>
      <c r="D475" s="47"/>
      <c r="E475" s="3"/>
      <c r="F475" s="3"/>
      <c r="G475" s="3"/>
      <c r="I475" s="3"/>
      <c r="J475" s="3"/>
      <c r="L475" s="3"/>
      <c r="M475" s="3"/>
      <c r="O475" s="3"/>
      <c r="P475" s="3"/>
      <c r="R475" s="3"/>
    </row>
    <row r="476" spans="1:18" x14ac:dyDescent="0.2">
      <c r="A476" s="1"/>
      <c r="B476" s="46"/>
      <c r="C476" s="46"/>
      <c r="D476" s="47"/>
      <c r="E476" s="3"/>
      <c r="F476" s="3"/>
      <c r="G476" s="3"/>
      <c r="I476" s="3"/>
      <c r="J476" s="3"/>
      <c r="L476" s="3"/>
      <c r="M476" s="3"/>
      <c r="O476" s="3"/>
      <c r="P476" s="3"/>
      <c r="R476" s="3"/>
    </row>
    <row r="477" spans="1:18" x14ac:dyDescent="0.2">
      <c r="A477" s="1"/>
      <c r="B477" s="46"/>
      <c r="C477" s="46"/>
      <c r="D477" s="47"/>
      <c r="E477" s="3"/>
      <c r="F477" s="3"/>
      <c r="G477" s="3"/>
      <c r="I477" s="3"/>
      <c r="J477" s="3"/>
      <c r="L477" s="3"/>
      <c r="M477" s="3"/>
      <c r="O477" s="3"/>
      <c r="P477" s="3"/>
      <c r="R477" s="3"/>
    </row>
    <row r="478" spans="1:18" x14ac:dyDescent="0.2">
      <c r="A478" s="1"/>
      <c r="B478" s="46"/>
      <c r="C478" s="46"/>
      <c r="D478" s="47"/>
      <c r="E478" s="3"/>
      <c r="F478" s="3"/>
      <c r="G478" s="3"/>
      <c r="I478" s="3"/>
      <c r="J478" s="3"/>
      <c r="L478" s="3"/>
      <c r="M478" s="3"/>
      <c r="O478" s="3"/>
      <c r="P478" s="3"/>
      <c r="R478" s="3"/>
    </row>
    <row r="479" spans="1:18" x14ac:dyDescent="0.2">
      <c r="A479" s="1"/>
      <c r="B479" s="46"/>
      <c r="C479" s="46"/>
      <c r="D479" s="47"/>
      <c r="E479" s="3"/>
      <c r="F479" s="3"/>
      <c r="G479" s="3"/>
      <c r="I479" s="3"/>
      <c r="J479" s="3"/>
      <c r="L479" s="3"/>
      <c r="M479" s="3"/>
      <c r="O479" s="3"/>
      <c r="P479" s="3"/>
      <c r="R479" s="3"/>
    </row>
    <row r="480" spans="1:18" x14ac:dyDescent="0.2">
      <c r="A480" s="1"/>
      <c r="B480" s="46"/>
      <c r="C480" s="46"/>
      <c r="D480" s="47"/>
      <c r="E480" s="3"/>
      <c r="F480" s="3"/>
      <c r="G480" s="3"/>
      <c r="I480" s="3"/>
      <c r="J480" s="3"/>
      <c r="L480" s="3"/>
      <c r="M480" s="3"/>
      <c r="O480" s="3"/>
      <c r="P480" s="3"/>
      <c r="R480" s="3"/>
    </row>
    <row r="481" spans="1:18" x14ac:dyDescent="0.2">
      <c r="A481" s="1"/>
      <c r="B481" s="46"/>
      <c r="C481" s="46"/>
      <c r="D481" s="47"/>
      <c r="E481" s="3"/>
      <c r="F481" s="3"/>
      <c r="G481" s="3"/>
      <c r="I481" s="3"/>
      <c r="J481" s="3"/>
      <c r="L481" s="3"/>
      <c r="M481" s="3"/>
      <c r="O481" s="3"/>
      <c r="P481" s="3"/>
      <c r="R481" s="3"/>
    </row>
    <row r="482" spans="1:18" x14ac:dyDescent="0.2">
      <c r="A482" s="1"/>
      <c r="B482" s="46"/>
      <c r="C482" s="46"/>
      <c r="D482" s="47"/>
      <c r="E482" s="3"/>
      <c r="F482" s="3"/>
      <c r="G482" s="3"/>
      <c r="I482" s="3"/>
      <c r="J482" s="3"/>
      <c r="L482" s="3"/>
      <c r="M482" s="3"/>
      <c r="O482" s="3"/>
      <c r="P482" s="3"/>
      <c r="R482" s="3"/>
    </row>
    <row r="483" spans="1:18" x14ac:dyDescent="0.2">
      <c r="A483" s="1"/>
      <c r="B483" s="46"/>
      <c r="C483" s="46"/>
      <c r="D483" s="47"/>
      <c r="E483" s="3"/>
      <c r="F483" s="3"/>
      <c r="G483" s="3"/>
      <c r="I483" s="3"/>
      <c r="J483" s="3"/>
      <c r="L483" s="3"/>
      <c r="M483" s="3"/>
      <c r="O483" s="3"/>
      <c r="P483" s="3"/>
      <c r="R483" s="3"/>
    </row>
    <row r="484" spans="1:18" x14ac:dyDescent="0.2">
      <c r="A484" s="1"/>
      <c r="B484" s="46"/>
      <c r="C484" s="46"/>
      <c r="D484" s="47"/>
      <c r="E484" s="3"/>
      <c r="F484" s="3"/>
      <c r="G484" s="3"/>
      <c r="I484" s="3"/>
      <c r="J484" s="3"/>
      <c r="L484" s="3"/>
      <c r="M484" s="3"/>
      <c r="O484" s="3"/>
      <c r="P484" s="3"/>
      <c r="R484" s="3"/>
    </row>
    <row r="485" spans="1:18" x14ac:dyDescent="0.2">
      <c r="A485" s="1"/>
      <c r="B485" s="46"/>
      <c r="C485" s="46"/>
      <c r="D485" s="47"/>
      <c r="E485" s="3"/>
      <c r="F485" s="3"/>
      <c r="G485" s="3"/>
      <c r="I485" s="3"/>
      <c r="J485" s="3"/>
      <c r="L485" s="3"/>
      <c r="M485" s="3"/>
      <c r="O485" s="3"/>
      <c r="P485" s="3"/>
      <c r="R485" s="3"/>
    </row>
    <row r="486" spans="1:18" x14ac:dyDescent="0.2">
      <c r="A486" s="1"/>
      <c r="B486" s="46"/>
      <c r="C486" s="46"/>
      <c r="D486" s="47"/>
      <c r="E486" s="3"/>
      <c r="F486" s="3"/>
      <c r="G486" s="3"/>
      <c r="I486" s="3"/>
      <c r="J486" s="3"/>
      <c r="L486" s="3"/>
      <c r="M486" s="3"/>
      <c r="O486" s="3"/>
      <c r="P486" s="3"/>
      <c r="R486" s="3"/>
    </row>
    <row r="487" spans="1:18" x14ac:dyDescent="0.2">
      <c r="A487" s="1"/>
      <c r="B487" s="46"/>
      <c r="C487" s="46"/>
      <c r="D487" s="47"/>
      <c r="E487" s="3"/>
      <c r="F487" s="3"/>
      <c r="G487" s="3"/>
      <c r="I487" s="3"/>
      <c r="J487" s="3"/>
      <c r="L487" s="3"/>
      <c r="M487" s="3"/>
      <c r="O487" s="3"/>
      <c r="P487" s="3"/>
      <c r="R487" s="3"/>
    </row>
    <row r="488" spans="1:18" x14ac:dyDescent="0.2">
      <c r="A488" s="1"/>
      <c r="B488" s="46"/>
      <c r="C488" s="46"/>
      <c r="D488" s="47"/>
      <c r="E488" s="3"/>
      <c r="F488" s="3"/>
      <c r="G488" s="3"/>
      <c r="I488" s="3"/>
      <c r="J488" s="3"/>
      <c r="L488" s="3"/>
      <c r="M488" s="3"/>
      <c r="O488" s="3"/>
      <c r="P488" s="3"/>
      <c r="R488" s="3"/>
    </row>
    <row r="489" spans="1:18" x14ac:dyDescent="0.2">
      <c r="A489" s="1"/>
      <c r="B489" s="46"/>
      <c r="C489" s="46"/>
      <c r="D489" s="47"/>
      <c r="E489" s="3"/>
      <c r="F489" s="3"/>
      <c r="G489" s="3"/>
      <c r="I489" s="3"/>
      <c r="J489" s="3"/>
      <c r="L489" s="3"/>
      <c r="M489" s="3"/>
      <c r="O489" s="3"/>
      <c r="P489" s="3"/>
      <c r="R489" s="3"/>
    </row>
    <row r="490" spans="1:18" x14ac:dyDescent="0.2">
      <c r="A490" s="1"/>
      <c r="B490" s="46"/>
      <c r="C490" s="46"/>
      <c r="D490" s="47"/>
      <c r="E490" s="3"/>
      <c r="F490" s="3"/>
      <c r="G490" s="3"/>
      <c r="I490" s="3"/>
      <c r="J490" s="3"/>
      <c r="L490" s="3"/>
      <c r="M490" s="3"/>
      <c r="O490" s="3"/>
      <c r="P490" s="3"/>
      <c r="R490" s="3"/>
    </row>
    <row r="491" spans="1:18" x14ac:dyDescent="0.2">
      <c r="A491" s="1"/>
      <c r="B491" s="46"/>
      <c r="C491" s="46"/>
      <c r="D491" s="47"/>
      <c r="E491" s="3"/>
      <c r="F491" s="3"/>
      <c r="G491" s="3"/>
      <c r="I491" s="3"/>
      <c r="J491" s="3"/>
      <c r="L491" s="3"/>
      <c r="M491" s="3"/>
      <c r="O491" s="3"/>
      <c r="P491" s="3"/>
      <c r="R491" s="3"/>
    </row>
    <row r="492" spans="1:18" x14ac:dyDescent="0.2">
      <c r="A492" s="1"/>
      <c r="B492" s="46"/>
      <c r="C492" s="46"/>
      <c r="D492" s="47"/>
      <c r="E492" s="3"/>
      <c r="F492" s="3"/>
      <c r="G492" s="3"/>
      <c r="I492" s="3"/>
      <c r="J492" s="3"/>
      <c r="L492" s="3"/>
      <c r="M492" s="3"/>
      <c r="O492" s="3"/>
      <c r="P492" s="3"/>
      <c r="R492" s="3"/>
    </row>
    <row r="493" spans="1:18" x14ac:dyDescent="0.2">
      <c r="A493" s="1"/>
      <c r="B493" s="46"/>
      <c r="C493" s="46"/>
      <c r="D493" s="47"/>
      <c r="E493" s="3"/>
      <c r="F493" s="3"/>
      <c r="G493" s="3"/>
      <c r="I493" s="3"/>
      <c r="J493" s="3"/>
      <c r="L493" s="3"/>
      <c r="M493" s="3"/>
      <c r="O493" s="3"/>
      <c r="P493" s="3"/>
      <c r="R493" s="3"/>
    </row>
    <row r="494" spans="1:18" x14ac:dyDescent="0.2">
      <c r="A494" s="1"/>
      <c r="B494" s="46"/>
      <c r="C494" s="46"/>
      <c r="D494" s="47"/>
      <c r="E494" s="3"/>
      <c r="F494" s="3"/>
      <c r="G494" s="3"/>
      <c r="I494" s="3"/>
      <c r="J494" s="3"/>
      <c r="L494" s="3"/>
      <c r="M494" s="3"/>
      <c r="O494" s="3"/>
      <c r="P494" s="3"/>
      <c r="R494" s="3"/>
    </row>
    <row r="495" spans="1:18" x14ac:dyDescent="0.2">
      <c r="A495" s="1"/>
      <c r="B495" s="46"/>
      <c r="C495" s="46"/>
      <c r="D495" s="47"/>
      <c r="E495" s="3"/>
      <c r="F495" s="3"/>
      <c r="G495" s="3"/>
      <c r="I495" s="3"/>
      <c r="J495" s="3"/>
      <c r="L495" s="3"/>
      <c r="M495" s="3"/>
      <c r="O495" s="3"/>
      <c r="P495" s="3"/>
      <c r="R495" s="3"/>
    </row>
    <row r="496" spans="1:18" x14ac:dyDescent="0.2">
      <c r="A496" s="1"/>
      <c r="B496" s="46"/>
      <c r="C496" s="46"/>
      <c r="D496" s="47"/>
      <c r="E496" s="3"/>
      <c r="F496" s="3"/>
      <c r="G496" s="3"/>
      <c r="I496" s="3"/>
      <c r="J496" s="3"/>
      <c r="L496" s="3"/>
      <c r="M496" s="3"/>
      <c r="O496" s="3"/>
      <c r="P496" s="3"/>
      <c r="R496" s="3"/>
    </row>
    <row r="497" spans="1:18" x14ac:dyDescent="0.2">
      <c r="A497" s="1"/>
      <c r="B497" s="46"/>
      <c r="C497" s="46"/>
      <c r="D497" s="47"/>
      <c r="E497" s="3"/>
      <c r="F497" s="3"/>
      <c r="G497" s="3"/>
      <c r="I497" s="3"/>
      <c r="J497" s="3"/>
      <c r="L497" s="3"/>
      <c r="M497" s="3"/>
      <c r="O497" s="3"/>
      <c r="P497" s="3"/>
      <c r="R497" s="3"/>
    </row>
    <row r="498" spans="1:18" x14ac:dyDescent="0.2">
      <c r="A498" s="1"/>
      <c r="B498" s="46"/>
      <c r="C498" s="46"/>
      <c r="D498" s="47"/>
      <c r="E498" s="3"/>
      <c r="F498" s="3"/>
      <c r="G498" s="3"/>
      <c r="I498" s="3"/>
      <c r="J498" s="3"/>
      <c r="L498" s="3"/>
      <c r="M498" s="3"/>
      <c r="O498" s="3"/>
      <c r="P498" s="3"/>
      <c r="R498" s="3"/>
    </row>
    <row r="499" spans="1:18" x14ac:dyDescent="0.2">
      <c r="A499" s="1"/>
      <c r="B499" s="46"/>
      <c r="C499" s="46"/>
      <c r="D499" s="47"/>
      <c r="E499" s="3"/>
      <c r="F499" s="3"/>
      <c r="G499" s="3"/>
      <c r="I499" s="3"/>
      <c r="J499" s="3"/>
      <c r="L499" s="3"/>
      <c r="M499" s="3"/>
      <c r="O499" s="3"/>
      <c r="P499" s="3"/>
      <c r="R499" s="3"/>
    </row>
    <row r="500" spans="1:18" x14ac:dyDescent="0.2">
      <c r="A500" s="1"/>
      <c r="B500" s="46"/>
      <c r="C500" s="46"/>
      <c r="D500" s="47"/>
      <c r="E500" s="3"/>
      <c r="F500" s="3"/>
      <c r="G500" s="3"/>
      <c r="I500" s="3"/>
      <c r="J500" s="3"/>
      <c r="L500" s="3"/>
      <c r="M500" s="3"/>
      <c r="O500" s="3"/>
      <c r="P500" s="3"/>
      <c r="R500" s="3"/>
    </row>
    <row r="501" spans="1:18" x14ac:dyDescent="0.2">
      <c r="A501" s="1"/>
      <c r="B501" s="46"/>
      <c r="C501" s="46"/>
      <c r="D501" s="47"/>
      <c r="E501" s="3"/>
      <c r="F501" s="3"/>
      <c r="G501" s="3"/>
      <c r="I501" s="3"/>
      <c r="J501" s="3"/>
      <c r="L501" s="3"/>
      <c r="M501" s="3"/>
      <c r="O501" s="3"/>
      <c r="P501" s="3"/>
      <c r="R501" s="3"/>
    </row>
    <row r="502" spans="1:18" x14ac:dyDescent="0.2">
      <c r="A502" s="1"/>
      <c r="B502" s="46"/>
      <c r="C502" s="46"/>
      <c r="D502" s="47"/>
      <c r="E502" s="3"/>
      <c r="F502" s="3"/>
      <c r="G502" s="3"/>
      <c r="I502" s="3"/>
      <c r="J502" s="3"/>
      <c r="L502" s="3"/>
      <c r="M502" s="3"/>
      <c r="O502" s="3"/>
      <c r="P502" s="3"/>
      <c r="R502" s="3"/>
    </row>
    <row r="503" spans="1:18" x14ac:dyDescent="0.2">
      <c r="A503" s="1"/>
      <c r="B503" s="46"/>
      <c r="C503" s="46"/>
      <c r="D503" s="47"/>
      <c r="E503" s="3"/>
      <c r="F503" s="3"/>
      <c r="G503" s="3"/>
      <c r="I503" s="3"/>
      <c r="J503" s="3"/>
      <c r="L503" s="3"/>
      <c r="M503" s="3"/>
      <c r="O503" s="3"/>
      <c r="P503" s="3"/>
      <c r="R503" s="3"/>
    </row>
    <row r="504" spans="1:18" x14ac:dyDescent="0.2">
      <c r="A504" s="1"/>
      <c r="B504" s="46"/>
      <c r="C504" s="46"/>
      <c r="D504" s="47"/>
      <c r="E504" s="3"/>
      <c r="F504" s="3"/>
      <c r="G504" s="3"/>
      <c r="I504" s="3"/>
      <c r="J504" s="3"/>
      <c r="L504" s="3"/>
      <c r="M504" s="3"/>
      <c r="O504" s="3"/>
      <c r="P504" s="3"/>
      <c r="R504" s="3"/>
    </row>
    <row r="505" spans="1:18" x14ac:dyDescent="0.2">
      <c r="A505" s="1"/>
      <c r="B505" s="46"/>
      <c r="C505" s="46"/>
      <c r="D505" s="47"/>
      <c r="E505" s="3"/>
      <c r="F505" s="3"/>
      <c r="G505" s="3"/>
      <c r="I505" s="3"/>
      <c r="J505" s="3"/>
      <c r="L505" s="3"/>
      <c r="M505" s="3"/>
      <c r="O505" s="3"/>
      <c r="P505" s="3"/>
      <c r="R505" s="3"/>
    </row>
    <row r="506" spans="1:18" x14ac:dyDescent="0.2">
      <c r="A506" s="1"/>
      <c r="B506" s="46"/>
      <c r="C506" s="46"/>
      <c r="D506" s="47"/>
      <c r="E506" s="3"/>
      <c r="F506" s="3"/>
      <c r="G506" s="3"/>
      <c r="I506" s="3"/>
      <c r="J506" s="3"/>
      <c r="L506" s="3"/>
      <c r="M506" s="3"/>
      <c r="O506" s="3"/>
      <c r="P506" s="3"/>
      <c r="R506" s="3"/>
    </row>
    <row r="507" spans="1:18" x14ac:dyDescent="0.2">
      <c r="A507" s="1"/>
      <c r="B507" s="46"/>
      <c r="C507" s="46"/>
      <c r="D507" s="47"/>
      <c r="E507" s="3"/>
      <c r="F507" s="3"/>
      <c r="G507" s="3"/>
      <c r="I507" s="3"/>
      <c r="J507" s="3"/>
      <c r="L507" s="3"/>
      <c r="M507" s="3"/>
      <c r="O507" s="3"/>
      <c r="P507" s="3"/>
      <c r="R507" s="3"/>
    </row>
    <row r="508" spans="1:18" x14ac:dyDescent="0.2">
      <c r="A508" s="1"/>
      <c r="B508" s="46"/>
      <c r="C508" s="46"/>
      <c r="D508" s="47"/>
      <c r="E508" s="3"/>
      <c r="F508" s="3"/>
      <c r="G508" s="3"/>
      <c r="I508" s="3"/>
      <c r="J508" s="3"/>
      <c r="L508" s="3"/>
      <c r="M508" s="3"/>
      <c r="O508" s="3"/>
      <c r="P508" s="3"/>
      <c r="R508" s="3"/>
    </row>
    <row r="509" spans="1:18" x14ac:dyDescent="0.2">
      <c r="A509" s="1"/>
      <c r="B509" s="46"/>
      <c r="C509" s="46"/>
      <c r="D509" s="47"/>
      <c r="E509" s="3"/>
      <c r="F509" s="3"/>
      <c r="G509" s="3"/>
      <c r="I509" s="3"/>
      <c r="J509" s="3"/>
      <c r="L509" s="3"/>
      <c r="M509" s="3"/>
      <c r="O509" s="3"/>
      <c r="P509" s="3"/>
      <c r="R509" s="3"/>
    </row>
    <row r="510" spans="1:18" x14ac:dyDescent="0.2">
      <c r="A510" s="1"/>
      <c r="B510" s="46"/>
      <c r="C510" s="46"/>
      <c r="D510" s="47"/>
      <c r="E510" s="3"/>
      <c r="F510" s="3"/>
      <c r="G510" s="3"/>
      <c r="I510" s="3"/>
      <c r="J510" s="3"/>
      <c r="L510" s="3"/>
      <c r="M510" s="3"/>
      <c r="O510" s="3"/>
      <c r="P510" s="3"/>
      <c r="R510" s="3"/>
    </row>
    <row r="511" spans="1:18" x14ac:dyDescent="0.2">
      <c r="A511" s="1"/>
      <c r="B511" s="46"/>
      <c r="C511" s="46"/>
      <c r="D511" s="47"/>
      <c r="E511" s="3"/>
      <c r="F511" s="3"/>
      <c r="G511" s="3"/>
      <c r="I511" s="3"/>
      <c r="J511" s="3"/>
      <c r="L511" s="3"/>
      <c r="M511" s="3"/>
      <c r="O511" s="3"/>
      <c r="P511" s="3"/>
      <c r="R511" s="3"/>
    </row>
    <row r="512" spans="1:18" x14ac:dyDescent="0.2">
      <c r="A512" s="1"/>
      <c r="B512" s="46"/>
      <c r="C512" s="46"/>
      <c r="D512" s="47"/>
      <c r="E512" s="3"/>
      <c r="F512" s="3"/>
      <c r="G512" s="3"/>
      <c r="I512" s="3"/>
      <c r="J512" s="3"/>
      <c r="L512" s="3"/>
      <c r="M512" s="3"/>
      <c r="O512" s="3"/>
      <c r="P512" s="3"/>
      <c r="R512" s="3"/>
    </row>
    <row r="513" spans="1:18" x14ac:dyDescent="0.2">
      <c r="A513" s="1"/>
      <c r="B513" s="46"/>
      <c r="C513" s="46"/>
      <c r="D513" s="47"/>
      <c r="E513" s="3"/>
      <c r="F513" s="3"/>
      <c r="G513" s="3"/>
      <c r="I513" s="3"/>
      <c r="J513" s="3"/>
      <c r="L513" s="3"/>
      <c r="M513" s="3"/>
      <c r="O513" s="3"/>
      <c r="P513" s="3"/>
      <c r="R513" s="3"/>
    </row>
    <row r="514" spans="1:18" x14ac:dyDescent="0.2">
      <c r="A514" s="1"/>
      <c r="B514" s="46"/>
      <c r="C514" s="46"/>
      <c r="D514" s="47"/>
      <c r="E514" s="3"/>
      <c r="F514" s="3"/>
      <c r="G514" s="3"/>
      <c r="I514" s="3"/>
      <c r="J514" s="3"/>
      <c r="L514" s="3"/>
      <c r="M514" s="3"/>
      <c r="O514" s="3"/>
      <c r="P514" s="3"/>
      <c r="R514" s="3"/>
    </row>
    <row r="515" spans="1:18" x14ac:dyDescent="0.2">
      <c r="A515" s="1"/>
      <c r="B515" s="46"/>
      <c r="C515" s="46"/>
      <c r="D515" s="47"/>
      <c r="E515" s="3"/>
      <c r="F515" s="3"/>
      <c r="G515" s="3"/>
      <c r="I515" s="3"/>
      <c r="J515" s="3"/>
      <c r="L515" s="3"/>
      <c r="M515" s="3"/>
      <c r="O515" s="3"/>
      <c r="P515" s="3"/>
      <c r="R515" s="3"/>
    </row>
    <row r="516" spans="1:18" x14ac:dyDescent="0.2">
      <c r="A516" s="1"/>
      <c r="B516" s="46"/>
      <c r="C516" s="46"/>
      <c r="D516" s="47"/>
      <c r="E516" s="3"/>
      <c r="F516" s="3"/>
      <c r="G516" s="3"/>
      <c r="I516" s="3"/>
      <c r="J516" s="3"/>
      <c r="L516" s="3"/>
      <c r="M516" s="3"/>
      <c r="O516" s="3"/>
      <c r="P516" s="3"/>
      <c r="R516" s="3"/>
    </row>
    <row r="517" spans="1:18" x14ac:dyDescent="0.2">
      <c r="A517" s="1"/>
      <c r="B517" s="46"/>
      <c r="C517" s="46"/>
      <c r="D517" s="47"/>
      <c r="E517" s="3"/>
      <c r="F517" s="3"/>
      <c r="G517" s="3"/>
      <c r="I517" s="3"/>
      <c r="J517" s="3"/>
      <c r="L517" s="3"/>
      <c r="M517" s="3"/>
      <c r="O517" s="3"/>
      <c r="P517" s="3"/>
      <c r="R517" s="3"/>
    </row>
    <row r="518" spans="1:18" x14ac:dyDescent="0.2">
      <c r="A518" s="1"/>
      <c r="B518" s="46"/>
      <c r="C518" s="46"/>
      <c r="D518" s="47"/>
      <c r="E518" s="3"/>
      <c r="F518" s="3"/>
      <c r="G518" s="3"/>
      <c r="I518" s="3"/>
      <c r="J518" s="3"/>
      <c r="L518" s="3"/>
      <c r="M518" s="3"/>
      <c r="O518" s="3"/>
      <c r="P518" s="3"/>
      <c r="R518" s="3"/>
    </row>
    <row r="519" spans="1:18" x14ac:dyDescent="0.2">
      <c r="A519" s="1"/>
      <c r="B519" s="46"/>
      <c r="C519" s="46"/>
      <c r="D519" s="47"/>
      <c r="E519" s="3"/>
      <c r="F519" s="3"/>
      <c r="G519" s="3"/>
      <c r="I519" s="3"/>
      <c r="J519" s="3"/>
      <c r="L519" s="3"/>
      <c r="M519" s="3"/>
      <c r="O519" s="3"/>
      <c r="P519" s="3"/>
      <c r="R519" s="3"/>
    </row>
    <row r="520" spans="1:18" x14ac:dyDescent="0.2">
      <c r="A520" s="1"/>
      <c r="B520" s="46"/>
      <c r="C520" s="46"/>
      <c r="D520" s="47"/>
      <c r="E520" s="3"/>
      <c r="F520" s="3"/>
      <c r="G520" s="3"/>
      <c r="I520" s="3"/>
      <c r="J520" s="3"/>
      <c r="L520" s="3"/>
      <c r="M520" s="3"/>
      <c r="O520" s="3"/>
      <c r="P520" s="3"/>
      <c r="R520" s="3"/>
    </row>
    <row r="521" spans="1:18" x14ac:dyDescent="0.2">
      <c r="A521" s="1"/>
      <c r="B521" s="46"/>
      <c r="C521" s="46"/>
      <c r="D521" s="47"/>
      <c r="E521" s="3"/>
      <c r="F521" s="3"/>
      <c r="G521" s="3"/>
      <c r="I521" s="3"/>
      <c r="J521" s="3"/>
      <c r="L521" s="3"/>
      <c r="M521" s="3"/>
      <c r="O521" s="3"/>
      <c r="P521" s="3"/>
      <c r="R521" s="3"/>
    </row>
    <row r="522" spans="1:18" x14ac:dyDescent="0.2">
      <c r="A522" s="1"/>
      <c r="B522" s="46"/>
      <c r="C522" s="46"/>
      <c r="D522" s="47"/>
      <c r="E522" s="3"/>
      <c r="F522" s="3"/>
      <c r="G522" s="3"/>
      <c r="I522" s="3"/>
      <c r="J522" s="3"/>
      <c r="L522" s="3"/>
      <c r="M522" s="3"/>
      <c r="O522" s="3"/>
      <c r="P522" s="3"/>
      <c r="R522" s="3"/>
    </row>
    <row r="523" spans="1:18" x14ac:dyDescent="0.2">
      <c r="A523" s="1"/>
      <c r="B523" s="46"/>
      <c r="C523" s="46"/>
      <c r="D523" s="47"/>
      <c r="E523" s="3"/>
      <c r="F523" s="3"/>
      <c r="G523" s="3"/>
      <c r="I523" s="3"/>
      <c r="J523" s="3"/>
      <c r="L523" s="3"/>
      <c r="M523" s="3"/>
      <c r="O523" s="3"/>
      <c r="P523" s="3"/>
      <c r="R523" s="3"/>
    </row>
    <row r="524" spans="1:18" x14ac:dyDescent="0.2">
      <c r="A524" s="1"/>
      <c r="B524" s="46"/>
      <c r="C524" s="46"/>
      <c r="D524" s="47"/>
      <c r="E524" s="3"/>
      <c r="F524" s="3"/>
      <c r="G524" s="3"/>
      <c r="I524" s="3"/>
      <c r="J524" s="3"/>
      <c r="L524" s="3"/>
      <c r="M524" s="3"/>
      <c r="O524" s="3"/>
      <c r="P524" s="3"/>
      <c r="R524" s="3"/>
    </row>
    <row r="525" spans="1:18" x14ac:dyDescent="0.2">
      <c r="A525" s="1"/>
      <c r="B525" s="46"/>
      <c r="C525" s="46"/>
      <c r="D525" s="47"/>
      <c r="E525" s="3"/>
      <c r="F525" s="3"/>
      <c r="G525" s="3"/>
      <c r="I525" s="3"/>
      <c r="J525" s="3"/>
      <c r="L525" s="3"/>
      <c r="M525" s="3"/>
      <c r="O525" s="3"/>
      <c r="P525" s="3"/>
      <c r="R525" s="3"/>
    </row>
    <row r="526" spans="1:18" x14ac:dyDescent="0.2">
      <c r="A526" s="1"/>
      <c r="B526" s="46"/>
      <c r="C526" s="46"/>
      <c r="D526" s="47"/>
      <c r="E526" s="3"/>
      <c r="F526" s="3"/>
      <c r="G526" s="3"/>
      <c r="I526" s="3"/>
      <c r="J526" s="3"/>
      <c r="L526" s="3"/>
      <c r="M526" s="3"/>
      <c r="O526" s="3"/>
      <c r="P526" s="3"/>
      <c r="R526" s="3"/>
    </row>
    <row r="527" spans="1:18" x14ac:dyDescent="0.2">
      <c r="A527" s="1"/>
      <c r="B527" s="46"/>
      <c r="C527" s="46"/>
      <c r="D527" s="47"/>
      <c r="E527" s="3"/>
      <c r="F527" s="3"/>
      <c r="G527" s="3"/>
      <c r="I527" s="3"/>
      <c r="J527" s="3"/>
      <c r="L527" s="3"/>
      <c r="M527" s="3"/>
      <c r="O527" s="3"/>
      <c r="P527" s="3"/>
      <c r="R527" s="3"/>
    </row>
    <row r="528" spans="1:18" x14ac:dyDescent="0.2">
      <c r="A528" s="1"/>
      <c r="B528" s="46"/>
      <c r="C528" s="46"/>
      <c r="D528" s="47"/>
      <c r="E528" s="3"/>
      <c r="F528" s="3"/>
      <c r="G528" s="3"/>
      <c r="I528" s="3"/>
      <c r="J528" s="3"/>
      <c r="L528" s="3"/>
      <c r="M528" s="3"/>
      <c r="O528" s="3"/>
      <c r="P528" s="3"/>
      <c r="R528" s="3"/>
    </row>
    <row r="529" spans="1:18" x14ac:dyDescent="0.2">
      <c r="A529" s="1"/>
      <c r="B529" s="46"/>
      <c r="C529" s="46"/>
      <c r="D529" s="47"/>
      <c r="E529" s="3"/>
      <c r="F529" s="3"/>
      <c r="G529" s="3"/>
      <c r="I529" s="3"/>
      <c r="J529" s="3"/>
      <c r="L529" s="3"/>
      <c r="M529" s="3"/>
      <c r="O529" s="3"/>
      <c r="P529" s="3"/>
      <c r="R529" s="3"/>
    </row>
    <row r="530" spans="1:18" x14ac:dyDescent="0.2">
      <c r="A530" s="1"/>
      <c r="B530" s="46"/>
      <c r="C530" s="46"/>
      <c r="D530" s="47"/>
      <c r="E530" s="3"/>
      <c r="F530" s="3"/>
      <c r="G530" s="3"/>
      <c r="I530" s="3"/>
      <c r="J530" s="3"/>
      <c r="L530" s="3"/>
      <c r="M530" s="3"/>
      <c r="O530" s="3"/>
      <c r="P530" s="3"/>
      <c r="R530" s="3"/>
    </row>
    <row r="531" spans="1:18" x14ac:dyDescent="0.2">
      <c r="A531" s="1"/>
      <c r="B531" s="46"/>
      <c r="C531" s="46"/>
      <c r="D531" s="47"/>
      <c r="E531" s="3"/>
      <c r="F531" s="3"/>
      <c r="G531" s="3"/>
      <c r="I531" s="3"/>
      <c r="J531" s="3"/>
      <c r="L531" s="3"/>
      <c r="M531" s="3"/>
      <c r="O531" s="3"/>
      <c r="P531" s="3"/>
      <c r="R531" s="3"/>
    </row>
    <row r="532" spans="1:18" x14ac:dyDescent="0.2">
      <c r="A532" s="1"/>
      <c r="B532" s="46"/>
      <c r="C532" s="46"/>
      <c r="D532" s="47"/>
      <c r="E532" s="3"/>
      <c r="F532" s="3"/>
      <c r="G532" s="3"/>
      <c r="I532" s="3"/>
      <c r="J532" s="3"/>
      <c r="L532" s="3"/>
      <c r="M532" s="3"/>
      <c r="O532" s="3"/>
      <c r="P532" s="3"/>
      <c r="R532" s="3"/>
    </row>
    <row r="533" spans="1:18" x14ac:dyDescent="0.2">
      <c r="A533" s="1"/>
      <c r="B533" s="46"/>
      <c r="C533" s="46"/>
      <c r="D533" s="47"/>
      <c r="E533" s="3"/>
      <c r="F533" s="3"/>
      <c r="G533" s="3"/>
      <c r="I533" s="3"/>
      <c r="J533" s="3"/>
      <c r="L533" s="3"/>
      <c r="M533" s="3"/>
      <c r="O533" s="3"/>
      <c r="P533" s="3"/>
      <c r="R533" s="3"/>
    </row>
    <row r="534" spans="1:18" x14ac:dyDescent="0.2">
      <c r="A534" s="1"/>
      <c r="B534" s="46"/>
      <c r="C534" s="46"/>
      <c r="D534" s="47"/>
      <c r="E534" s="3"/>
      <c r="F534" s="3"/>
      <c r="G534" s="3"/>
      <c r="I534" s="3"/>
      <c r="J534" s="3"/>
      <c r="L534" s="3"/>
      <c r="M534" s="3"/>
      <c r="O534" s="3"/>
      <c r="P534" s="3"/>
      <c r="R534" s="3"/>
    </row>
    <row r="535" spans="1:18" x14ac:dyDescent="0.2">
      <c r="A535" s="1"/>
      <c r="B535" s="46"/>
      <c r="C535" s="46"/>
      <c r="D535" s="47"/>
      <c r="E535" s="3"/>
      <c r="F535" s="3"/>
      <c r="G535" s="3"/>
      <c r="I535" s="3"/>
      <c r="J535" s="3"/>
      <c r="L535" s="3"/>
      <c r="M535" s="3"/>
      <c r="O535" s="3"/>
      <c r="P535" s="3"/>
      <c r="R535" s="3"/>
    </row>
    <row r="536" spans="1:18" x14ac:dyDescent="0.2">
      <c r="A536" s="1"/>
      <c r="B536" s="46"/>
      <c r="C536" s="46"/>
      <c r="D536" s="47"/>
      <c r="E536" s="3"/>
      <c r="F536" s="3"/>
      <c r="G536" s="3"/>
      <c r="I536" s="3"/>
      <c r="J536" s="3"/>
      <c r="L536" s="3"/>
      <c r="M536" s="3"/>
      <c r="O536" s="3"/>
      <c r="P536" s="3"/>
      <c r="R536" s="3"/>
    </row>
    <row r="537" spans="1:18" x14ac:dyDescent="0.2">
      <c r="A537" s="1"/>
      <c r="B537" s="46"/>
      <c r="C537" s="46"/>
      <c r="D537" s="47"/>
      <c r="E537" s="3"/>
      <c r="F537" s="3"/>
      <c r="G537" s="3"/>
      <c r="I537" s="3"/>
      <c r="J537" s="3"/>
      <c r="L537" s="3"/>
      <c r="M537" s="3"/>
      <c r="O537" s="3"/>
      <c r="P537" s="3"/>
      <c r="R537" s="3"/>
    </row>
    <row r="538" spans="1:18" x14ac:dyDescent="0.2">
      <c r="A538" s="1"/>
      <c r="B538" s="46"/>
      <c r="C538" s="46"/>
      <c r="D538" s="47"/>
      <c r="E538" s="3"/>
      <c r="F538" s="3"/>
      <c r="G538" s="3"/>
      <c r="I538" s="3"/>
      <c r="J538" s="3"/>
      <c r="L538" s="3"/>
      <c r="M538" s="3"/>
      <c r="O538" s="3"/>
      <c r="P538" s="3"/>
      <c r="R538" s="3"/>
    </row>
    <row r="539" spans="1:18" x14ac:dyDescent="0.2">
      <c r="A539" s="1"/>
      <c r="B539" s="46"/>
      <c r="C539" s="46"/>
      <c r="D539" s="47"/>
      <c r="E539" s="3"/>
      <c r="F539" s="3"/>
      <c r="G539" s="3"/>
      <c r="I539" s="3"/>
      <c r="J539" s="3"/>
      <c r="L539" s="3"/>
      <c r="M539" s="3"/>
      <c r="O539" s="3"/>
      <c r="P539" s="3"/>
      <c r="R539" s="3"/>
    </row>
    <row r="540" spans="1:18" x14ac:dyDescent="0.2">
      <c r="A540" s="1"/>
      <c r="B540" s="46"/>
      <c r="C540" s="46"/>
      <c r="D540" s="47"/>
      <c r="E540" s="3"/>
      <c r="F540" s="3"/>
      <c r="G540" s="3"/>
      <c r="I540" s="3"/>
      <c r="J540" s="3"/>
      <c r="L540" s="3"/>
      <c r="M540" s="3"/>
      <c r="O540" s="3"/>
      <c r="P540" s="3"/>
      <c r="R540" s="3"/>
    </row>
    <row r="541" spans="1:18" x14ac:dyDescent="0.2">
      <c r="A541" s="1"/>
      <c r="B541" s="46"/>
      <c r="C541" s="46"/>
      <c r="D541" s="47"/>
      <c r="E541" s="3"/>
      <c r="F541" s="3"/>
      <c r="G541" s="3"/>
      <c r="I541" s="3"/>
      <c r="J541" s="3"/>
      <c r="L541" s="3"/>
      <c r="M541" s="3"/>
      <c r="O541" s="3"/>
      <c r="P541" s="3"/>
      <c r="R541" s="3"/>
    </row>
    <row r="542" spans="1:18" x14ac:dyDescent="0.2">
      <c r="A542" s="1"/>
      <c r="B542" s="46"/>
      <c r="C542" s="46"/>
      <c r="D542" s="47"/>
      <c r="E542" s="3"/>
      <c r="F542" s="3"/>
      <c r="G542" s="3"/>
      <c r="I542" s="3"/>
      <c r="J542" s="3"/>
      <c r="L542" s="3"/>
      <c r="M542" s="3"/>
      <c r="O542" s="3"/>
      <c r="P542" s="3"/>
      <c r="R542" s="3"/>
    </row>
    <row r="543" spans="1:18" x14ac:dyDescent="0.2">
      <c r="A543" s="1"/>
      <c r="B543" s="46"/>
      <c r="C543" s="46"/>
      <c r="D543" s="47"/>
      <c r="E543" s="3"/>
      <c r="F543" s="3"/>
      <c r="G543" s="3"/>
      <c r="I543" s="3"/>
      <c r="J543" s="3"/>
      <c r="L543" s="3"/>
      <c r="M543" s="3"/>
      <c r="O543" s="3"/>
      <c r="P543" s="3"/>
      <c r="R543" s="3"/>
    </row>
    <row r="544" spans="1:18" x14ac:dyDescent="0.2">
      <c r="A544" s="1"/>
      <c r="B544" s="46"/>
      <c r="C544" s="46"/>
      <c r="D544" s="47"/>
      <c r="E544" s="3"/>
      <c r="F544" s="3"/>
      <c r="G544" s="3"/>
      <c r="I544" s="3"/>
      <c r="J544" s="3"/>
      <c r="L544" s="3"/>
      <c r="M544" s="3"/>
      <c r="O544" s="3"/>
      <c r="P544" s="3"/>
      <c r="R544" s="3"/>
    </row>
    <row r="545" spans="1:18" x14ac:dyDescent="0.2">
      <c r="A545" s="1"/>
      <c r="B545" s="46"/>
      <c r="C545" s="46"/>
      <c r="D545" s="47"/>
      <c r="E545" s="3"/>
      <c r="F545" s="3"/>
      <c r="G545" s="3"/>
      <c r="I545" s="3"/>
      <c r="J545" s="3"/>
      <c r="L545" s="3"/>
      <c r="M545" s="3"/>
      <c r="O545" s="3"/>
      <c r="P545" s="3"/>
      <c r="R545" s="3"/>
    </row>
    <row r="546" spans="1:18" x14ac:dyDescent="0.2">
      <c r="A546" s="1"/>
      <c r="B546" s="46"/>
      <c r="C546" s="46"/>
      <c r="D546" s="47"/>
      <c r="E546" s="3"/>
      <c r="F546" s="3"/>
      <c r="G546" s="3"/>
      <c r="I546" s="3"/>
      <c r="J546" s="3"/>
      <c r="L546" s="3"/>
      <c r="M546" s="3"/>
      <c r="O546" s="3"/>
      <c r="P546" s="3"/>
      <c r="R546" s="3"/>
    </row>
    <row r="547" spans="1:18" x14ac:dyDescent="0.2">
      <c r="A547" s="1"/>
      <c r="B547" s="46"/>
      <c r="C547" s="46"/>
      <c r="D547" s="47"/>
      <c r="E547" s="3"/>
      <c r="F547" s="3"/>
      <c r="G547" s="3"/>
      <c r="I547" s="3"/>
      <c r="J547" s="3"/>
      <c r="L547" s="3"/>
      <c r="M547" s="3"/>
      <c r="O547" s="3"/>
      <c r="P547" s="3"/>
      <c r="R547" s="3"/>
    </row>
    <row r="548" spans="1:18" x14ac:dyDescent="0.2">
      <c r="A548" s="1"/>
      <c r="B548" s="46"/>
      <c r="C548" s="46"/>
      <c r="D548" s="47"/>
      <c r="E548" s="3"/>
      <c r="F548" s="3"/>
      <c r="G548" s="3"/>
      <c r="I548" s="3"/>
      <c r="J548" s="3"/>
      <c r="L548" s="3"/>
      <c r="M548" s="3"/>
      <c r="O548" s="3"/>
      <c r="P548" s="3"/>
      <c r="R548" s="3"/>
    </row>
    <row r="549" spans="1:18" x14ac:dyDescent="0.2">
      <c r="A549" s="1"/>
      <c r="B549" s="46"/>
      <c r="C549" s="46"/>
      <c r="D549" s="47"/>
      <c r="E549" s="3"/>
      <c r="F549" s="3"/>
      <c r="G549" s="3"/>
      <c r="I549" s="3"/>
      <c r="J549" s="3"/>
      <c r="L549" s="3"/>
      <c r="M549" s="3"/>
      <c r="O549" s="3"/>
      <c r="P549" s="3"/>
      <c r="R549" s="3"/>
    </row>
    <row r="550" spans="1:18" x14ac:dyDescent="0.2">
      <c r="A550" s="1"/>
      <c r="B550" s="46"/>
      <c r="C550" s="46"/>
      <c r="D550" s="47"/>
      <c r="E550" s="3"/>
      <c r="F550" s="3"/>
      <c r="G550" s="3"/>
      <c r="I550" s="3"/>
      <c r="J550" s="3"/>
      <c r="L550" s="3"/>
      <c r="M550" s="3"/>
      <c r="O550" s="3"/>
      <c r="P550" s="3"/>
      <c r="R550" s="3"/>
    </row>
    <row r="551" spans="1:18" x14ac:dyDescent="0.2">
      <c r="A551" s="1"/>
      <c r="B551" s="46"/>
      <c r="C551" s="46"/>
      <c r="D551" s="47"/>
      <c r="E551" s="3"/>
      <c r="F551" s="3"/>
      <c r="G551" s="3"/>
      <c r="I551" s="3"/>
      <c r="J551" s="3"/>
      <c r="L551" s="3"/>
      <c r="M551" s="3"/>
      <c r="O551" s="3"/>
      <c r="P551" s="3"/>
      <c r="R551" s="3"/>
    </row>
    <row r="552" spans="1:18" x14ac:dyDescent="0.2">
      <c r="A552" s="1"/>
      <c r="B552" s="46"/>
      <c r="C552" s="46"/>
      <c r="D552" s="47"/>
      <c r="E552" s="3"/>
      <c r="F552" s="3"/>
      <c r="G552" s="3"/>
      <c r="I552" s="3"/>
      <c r="J552" s="3"/>
      <c r="L552" s="3"/>
      <c r="M552" s="3"/>
      <c r="O552" s="3"/>
      <c r="P552" s="3"/>
      <c r="R552" s="3"/>
    </row>
    <row r="553" spans="1:18" x14ac:dyDescent="0.2">
      <c r="A553" s="1"/>
      <c r="B553" s="46"/>
      <c r="C553" s="46"/>
      <c r="D553" s="47"/>
      <c r="E553" s="3"/>
      <c r="F553" s="3"/>
      <c r="G553" s="3"/>
      <c r="I553" s="3"/>
      <c r="J553" s="3"/>
      <c r="L553" s="3"/>
      <c r="M553" s="3"/>
      <c r="O553" s="3"/>
      <c r="P553" s="3"/>
      <c r="R553" s="3"/>
    </row>
    <row r="554" spans="1:18" x14ac:dyDescent="0.2">
      <c r="A554" s="1"/>
      <c r="B554" s="46"/>
      <c r="C554" s="46"/>
      <c r="D554" s="47"/>
      <c r="E554" s="3"/>
      <c r="F554" s="3"/>
      <c r="G554" s="3"/>
      <c r="I554" s="3"/>
      <c r="J554" s="3"/>
      <c r="L554" s="3"/>
      <c r="M554" s="3"/>
      <c r="O554" s="3"/>
      <c r="P554" s="3"/>
      <c r="R554" s="3"/>
    </row>
    <row r="555" spans="1:18" x14ac:dyDescent="0.2">
      <c r="A555" s="1"/>
      <c r="B555" s="46"/>
      <c r="C555" s="46"/>
      <c r="D555" s="47"/>
      <c r="E555" s="3"/>
      <c r="F555" s="3"/>
      <c r="G555" s="3"/>
      <c r="I555" s="3"/>
      <c r="J555" s="3"/>
      <c r="L555" s="3"/>
      <c r="M555" s="3"/>
      <c r="O555" s="3"/>
      <c r="P555" s="3"/>
      <c r="R555" s="3"/>
    </row>
    <row r="556" spans="1:18" x14ac:dyDescent="0.2">
      <c r="A556" s="1"/>
      <c r="B556" s="46"/>
      <c r="C556" s="46"/>
      <c r="D556" s="47"/>
      <c r="E556" s="3"/>
      <c r="F556" s="3"/>
      <c r="G556" s="3"/>
      <c r="I556" s="3"/>
      <c r="J556" s="3"/>
      <c r="L556" s="3"/>
      <c r="M556" s="3"/>
      <c r="O556" s="3"/>
      <c r="P556" s="3"/>
      <c r="R556" s="3"/>
    </row>
    <row r="557" spans="1:18" x14ac:dyDescent="0.2">
      <c r="A557" s="1"/>
      <c r="B557" s="46"/>
      <c r="C557" s="46"/>
      <c r="D557" s="47"/>
      <c r="E557" s="3"/>
      <c r="F557" s="3"/>
      <c r="G557" s="3"/>
      <c r="I557" s="3"/>
      <c r="J557" s="3"/>
      <c r="L557" s="3"/>
      <c r="M557" s="3"/>
      <c r="O557" s="3"/>
      <c r="P557" s="3"/>
      <c r="R557" s="3"/>
    </row>
    <row r="558" spans="1:18" x14ac:dyDescent="0.2">
      <c r="A558" s="1"/>
      <c r="B558" s="46"/>
      <c r="C558" s="46"/>
      <c r="D558" s="47"/>
      <c r="E558" s="3"/>
      <c r="F558" s="3"/>
      <c r="G558" s="3"/>
      <c r="I558" s="3"/>
      <c r="J558" s="3"/>
      <c r="L558" s="3"/>
      <c r="M558" s="3"/>
      <c r="O558" s="3"/>
      <c r="P558" s="3"/>
      <c r="R558" s="3"/>
    </row>
    <row r="559" spans="1:18" x14ac:dyDescent="0.2">
      <c r="A559" s="1"/>
      <c r="B559" s="46"/>
      <c r="C559" s="46"/>
      <c r="D559" s="47"/>
      <c r="E559" s="3"/>
      <c r="F559" s="3"/>
      <c r="G559" s="3"/>
      <c r="I559" s="3"/>
      <c r="J559" s="3"/>
      <c r="L559" s="3"/>
      <c r="M559" s="3"/>
      <c r="O559" s="3"/>
      <c r="P559" s="3"/>
      <c r="R559" s="3"/>
    </row>
    <row r="560" spans="1:18" x14ac:dyDescent="0.2">
      <c r="A560" s="1"/>
      <c r="B560" s="46"/>
      <c r="C560" s="46"/>
      <c r="D560" s="47"/>
      <c r="E560" s="3"/>
      <c r="F560" s="3"/>
      <c r="G560" s="3"/>
      <c r="I560" s="3"/>
      <c r="J560" s="3"/>
      <c r="L560" s="3"/>
      <c r="M560" s="3"/>
      <c r="O560" s="3"/>
      <c r="P560" s="3"/>
      <c r="R560" s="3"/>
    </row>
    <row r="561" spans="1:18" x14ac:dyDescent="0.2">
      <c r="A561" s="1"/>
      <c r="B561" s="46"/>
      <c r="C561" s="46"/>
      <c r="D561" s="47"/>
      <c r="E561" s="3"/>
      <c r="F561" s="3"/>
      <c r="G561" s="3"/>
      <c r="I561" s="3"/>
      <c r="J561" s="3"/>
      <c r="L561" s="3"/>
      <c r="M561" s="3"/>
      <c r="O561" s="3"/>
      <c r="P561" s="3"/>
      <c r="R561" s="3"/>
    </row>
    <row r="562" spans="1:18" x14ac:dyDescent="0.2">
      <c r="A562" s="1"/>
      <c r="B562" s="46"/>
      <c r="C562" s="46"/>
      <c r="D562" s="47"/>
      <c r="E562" s="3"/>
      <c r="F562" s="3"/>
      <c r="G562" s="3"/>
      <c r="I562" s="3"/>
      <c r="J562" s="3"/>
      <c r="L562" s="3"/>
      <c r="M562" s="3"/>
      <c r="O562" s="3"/>
      <c r="P562" s="3"/>
      <c r="R562" s="3"/>
    </row>
    <row r="563" spans="1:18" x14ac:dyDescent="0.2">
      <c r="A563" s="1"/>
      <c r="B563" s="46"/>
      <c r="C563" s="46"/>
      <c r="D563" s="47"/>
      <c r="E563" s="3"/>
      <c r="F563" s="3"/>
      <c r="G563" s="3"/>
      <c r="I563" s="3"/>
      <c r="J563" s="3"/>
      <c r="L563" s="3"/>
      <c r="M563" s="3"/>
      <c r="O563" s="3"/>
      <c r="P563" s="3"/>
      <c r="R563" s="3"/>
    </row>
    <row r="564" spans="1:18" x14ac:dyDescent="0.2">
      <c r="A564" s="1"/>
      <c r="B564" s="46"/>
      <c r="C564" s="46"/>
      <c r="D564" s="47"/>
      <c r="E564" s="3"/>
      <c r="F564" s="3"/>
      <c r="G564" s="3"/>
      <c r="I564" s="3"/>
      <c r="J564" s="3"/>
      <c r="L564" s="3"/>
      <c r="M564" s="3"/>
      <c r="O564" s="3"/>
      <c r="P564" s="3"/>
      <c r="R564" s="3"/>
    </row>
    <row r="565" spans="1:18" x14ac:dyDescent="0.2">
      <c r="A565" s="1"/>
      <c r="B565" s="46"/>
      <c r="C565" s="46"/>
      <c r="D565" s="47"/>
      <c r="E565" s="3"/>
      <c r="F565" s="3"/>
      <c r="G565" s="3"/>
      <c r="I565" s="3"/>
      <c r="J565" s="3"/>
      <c r="L565" s="3"/>
      <c r="M565" s="3"/>
      <c r="O565" s="3"/>
      <c r="P565" s="3"/>
      <c r="R565" s="3"/>
    </row>
    <row r="566" spans="1:18" x14ac:dyDescent="0.2">
      <c r="A566" s="1"/>
      <c r="B566" s="46"/>
      <c r="C566" s="46"/>
      <c r="D566" s="47"/>
      <c r="E566" s="3"/>
      <c r="F566" s="3"/>
      <c r="G566" s="3"/>
      <c r="I566" s="3"/>
      <c r="J566" s="3"/>
      <c r="L566" s="3"/>
      <c r="M566" s="3"/>
      <c r="O566" s="3"/>
      <c r="P566" s="3"/>
      <c r="R566" s="3"/>
    </row>
    <row r="567" spans="1:18" x14ac:dyDescent="0.2">
      <c r="A567" s="1"/>
      <c r="B567" s="46"/>
      <c r="C567" s="46"/>
      <c r="D567" s="47"/>
      <c r="E567" s="3"/>
      <c r="F567" s="3"/>
      <c r="G567" s="3"/>
      <c r="I567" s="3"/>
      <c r="J567" s="3"/>
      <c r="L567" s="3"/>
      <c r="M567" s="3"/>
      <c r="O567" s="3"/>
      <c r="P567" s="3"/>
      <c r="R567" s="3"/>
    </row>
    <row r="568" spans="1:18" x14ac:dyDescent="0.2">
      <c r="A568" s="1"/>
      <c r="B568" s="46"/>
      <c r="C568" s="46"/>
      <c r="D568" s="47"/>
      <c r="E568" s="3"/>
      <c r="F568" s="3"/>
      <c r="G568" s="3"/>
      <c r="I568" s="3"/>
      <c r="J568" s="3"/>
      <c r="L568" s="3"/>
      <c r="M568" s="3"/>
      <c r="O568" s="3"/>
      <c r="P568" s="3"/>
      <c r="R568" s="3"/>
    </row>
    <row r="569" spans="1:18" x14ac:dyDescent="0.2">
      <c r="A569" s="1"/>
      <c r="B569" s="46"/>
      <c r="C569" s="46"/>
      <c r="D569" s="47"/>
      <c r="E569" s="3"/>
      <c r="F569" s="3"/>
      <c r="G569" s="3"/>
      <c r="I569" s="3"/>
      <c r="J569" s="3"/>
      <c r="L569" s="3"/>
      <c r="M569" s="3"/>
      <c r="O569" s="3"/>
      <c r="P569" s="3"/>
      <c r="R569" s="3"/>
    </row>
    <row r="570" spans="1:18" x14ac:dyDescent="0.2">
      <c r="A570" s="1"/>
      <c r="B570" s="46"/>
      <c r="C570" s="46"/>
      <c r="D570" s="47"/>
      <c r="E570" s="3"/>
      <c r="F570" s="3"/>
      <c r="G570" s="3"/>
      <c r="I570" s="3"/>
      <c r="J570" s="3"/>
      <c r="L570" s="3"/>
      <c r="M570" s="3"/>
      <c r="O570" s="3"/>
      <c r="P570" s="3"/>
      <c r="R570" s="3"/>
    </row>
    <row r="571" spans="1:18" x14ac:dyDescent="0.2">
      <c r="A571" s="1"/>
      <c r="B571" s="46"/>
      <c r="C571" s="46"/>
      <c r="D571" s="47"/>
      <c r="E571" s="3"/>
      <c r="F571" s="3"/>
      <c r="G571" s="3"/>
      <c r="I571" s="3"/>
      <c r="J571" s="3"/>
      <c r="L571" s="3"/>
      <c r="M571" s="3"/>
      <c r="O571" s="3"/>
      <c r="P571" s="3"/>
      <c r="R571" s="3"/>
    </row>
    <row r="572" spans="1:18" x14ac:dyDescent="0.2">
      <c r="A572" s="1"/>
      <c r="B572" s="46"/>
      <c r="C572" s="46"/>
      <c r="D572" s="47"/>
      <c r="E572" s="3"/>
      <c r="F572" s="3"/>
      <c r="G572" s="3"/>
      <c r="I572" s="3"/>
      <c r="J572" s="3"/>
      <c r="L572" s="3"/>
      <c r="M572" s="3"/>
      <c r="O572" s="3"/>
      <c r="P572" s="3"/>
      <c r="R572" s="3"/>
    </row>
    <row r="573" spans="1:18" x14ac:dyDescent="0.2">
      <c r="A573" s="1"/>
      <c r="B573" s="46"/>
      <c r="C573" s="46"/>
      <c r="D573" s="47"/>
      <c r="E573" s="3"/>
      <c r="F573" s="3"/>
      <c r="G573" s="3"/>
      <c r="I573" s="3"/>
      <c r="J573" s="3"/>
      <c r="L573" s="3"/>
      <c r="M573" s="3"/>
      <c r="O573" s="3"/>
      <c r="P573" s="3"/>
      <c r="R573" s="3"/>
    </row>
    <row r="574" spans="1:18" x14ac:dyDescent="0.2">
      <c r="A574" s="1"/>
      <c r="B574" s="46"/>
      <c r="C574" s="46"/>
      <c r="D574" s="47"/>
      <c r="E574" s="3"/>
      <c r="F574" s="3"/>
      <c r="G574" s="3"/>
      <c r="I574" s="3"/>
      <c r="J574" s="3"/>
      <c r="L574" s="3"/>
      <c r="M574" s="3"/>
      <c r="O574" s="3"/>
      <c r="P574" s="3"/>
      <c r="R574" s="3"/>
    </row>
    <row r="575" spans="1:18" x14ac:dyDescent="0.2">
      <c r="A575" s="1"/>
      <c r="B575" s="46"/>
      <c r="C575" s="46"/>
      <c r="D575" s="47"/>
      <c r="E575" s="3"/>
      <c r="F575" s="3"/>
      <c r="G575" s="3"/>
      <c r="I575" s="3"/>
      <c r="J575" s="3"/>
      <c r="L575" s="3"/>
      <c r="M575" s="3"/>
      <c r="O575" s="3"/>
      <c r="P575" s="3"/>
      <c r="R575" s="3"/>
    </row>
    <row r="576" spans="1:18" x14ac:dyDescent="0.2">
      <c r="A576" s="1"/>
      <c r="B576" s="46"/>
      <c r="C576" s="46"/>
      <c r="D576" s="47"/>
      <c r="E576" s="3"/>
      <c r="F576" s="3"/>
      <c r="G576" s="3"/>
      <c r="I576" s="3"/>
      <c r="J576" s="3"/>
      <c r="L576" s="3"/>
      <c r="M576" s="3"/>
      <c r="O576" s="3"/>
      <c r="P576" s="3"/>
      <c r="R576" s="3"/>
    </row>
    <row r="577" spans="1:18" x14ac:dyDescent="0.2">
      <c r="A577" s="1"/>
      <c r="B577" s="46"/>
      <c r="C577" s="46"/>
      <c r="D577" s="47"/>
      <c r="E577" s="3"/>
      <c r="F577" s="3"/>
      <c r="G577" s="3"/>
      <c r="I577" s="3"/>
      <c r="J577" s="3"/>
      <c r="L577" s="3"/>
      <c r="M577" s="3"/>
      <c r="O577" s="3"/>
      <c r="P577" s="3"/>
      <c r="R577" s="3"/>
    </row>
    <row r="578" spans="1:18" x14ac:dyDescent="0.2">
      <c r="A578" s="1"/>
      <c r="B578" s="46"/>
      <c r="C578" s="46"/>
      <c r="D578" s="47"/>
      <c r="E578" s="3"/>
      <c r="F578" s="3"/>
      <c r="G578" s="3"/>
      <c r="I578" s="3"/>
      <c r="J578" s="3"/>
      <c r="L578" s="3"/>
      <c r="M578" s="3"/>
      <c r="O578" s="3"/>
      <c r="P578" s="3"/>
      <c r="R578" s="3"/>
    </row>
    <row r="579" spans="1:18" x14ac:dyDescent="0.2">
      <c r="A579" s="1"/>
      <c r="B579" s="46"/>
      <c r="C579" s="46"/>
      <c r="D579" s="47"/>
      <c r="E579" s="3"/>
      <c r="F579" s="3"/>
      <c r="G579" s="3"/>
      <c r="I579" s="3"/>
      <c r="J579" s="3"/>
      <c r="L579" s="3"/>
      <c r="M579" s="3"/>
      <c r="O579" s="3"/>
      <c r="P579" s="3"/>
      <c r="R579" s="3"/>
    </row>
    <row r="580" spans="1:18" x14ac:dyDescent="0.2">
      <c r="A580" s="1"/>
      <c r="B580" s="46"/>
      <c r="C580" s="46"/>
      <c r="D580" s="47"/>
      <c r="E580" s="3"/>
      <c r="F580" s="3"/>
      <c r="G580" s="3"/>
      <c r="I580" s="3"/>
      <c r="J580" s="3"/>
      <c r="L580" s="3"/>
      <c r="M580" s="3"/>
      <c r="O580" s="3"/>
      <c r="P580" s="3"/>
      <c r="R580" s="3"/>
    </row>
    <row r="581" spans="1:18" x14ac:dyDescent="0.2">
      <c r="A581" s="1"/>
      <c r="B581" s="46"/>
      <c r="C581" s="46"/>
      <c r="D581" s="47"/>
      <c r="E581" s="3"/>
      <c r="F581" s="3"/>
      <c r="G581" s="3"/>
      <c r="I581" s="3"/>
      <c r="J581" s="3"/>
      <c r="L581" s="3"/>
      <c r="M581" s="3"/>
      <c r="O581" s="3"/>
      <c r="P581" s="3"/>
      <c r="R581" s="3"/>
    </row>
    <row r="582" spans="1:18" x14ac:dyDescent="0.2">
      <c r="A582" s="1"/>
      <c r="B582" s="46"/>
      <c r="C582" s="46"/>
      <c r="D582" s="47"/>
      <c r="E582" s="3"/>
      <c r="F582" s="3"/>
      <c r="G582" s="3"/>
      <c r="I582" s="3"/>
      <c r="J582" s="3"/>
      <c r="L582" s="3"/>
      <c r="M582" s="3"/>
      <c r="O582" s="3"/>
      <c r="P582" s="3"/>
      <c r="R582" s="3"/>
    </row>
    <row r="583" spans="1:18" x14ac:dyDescent="0.2">
      <c r="A583" s="1"/>
      <c r="B583" s="46"/>
      <c r="C583" s="46"/>
      <c r="D583" s="47"/>
      <c r="E583" s="3"/>
      <c r="F583" s="3"/>
      <c r="G583" s="3"/>
      <c r="I583" s="3"/>
      <c r="J583" s="3"/>
      <c r="L583" s="3"/>
      <c r="M583" s="3"/>
      <c r="O583" s="3"/>
      <c r="P583" s="3"/>
      <c r="R583" s="3"/>
    </row>
    <row r="584" spans="1:18" x14ac:dyDescent="0.2">
      <c r="A584" s="1"/>
      <c r="B584" s="46"/>
      <c r="C584" s="46"/>
      <c r="D584" s="47"/>
      <c r="E584" s="3"/>
      <c r="F584" s="3"/>
      <c r="G584" s="3"/>
      <c r="I584" s="3"/>
      <c r="J584" s="3"/>
      <c r="L584" s="3"/>
      <c r="M584" s="3"/>
      <c r="O584" s="3"/>
      <c r="P584" s="3"/>
      <c r="R584" s="3"/>
    </row>
    <row r="585" spans="1:18" x14ac:dyDescent="0.2">
      <c r="A585" s="1"/>
      <c r="B585" s="46"/>
      <c r="C585" s="46"/>
      <c r="D585" s="47"/>
      <c r="E585" s="3"/>
      <c r="F585" s="3"/>
      <c r="G585" s="3"/>
      <c r="I585" s="3"/>
      <c r="J585" s="3"/>
      <c r="L585" s="3"/>
      <c r="M585" s="3"/>
      <c r="O585" s="3"/>
      <c r="P585" s="3"/>
      <c r="R585" s="3"/>
    </row>
    <row r="586" spans="1:18" x14ac:dyDescent="0.2">
      <c r="A586" s="1"/>
      <c r="B586" s="46"/>
      <c r="C586" s="46"/>
      <c r="D586" s="47"/>
      <c r="E586" s="3"/>
      <c r="F586" s="3"/>
      <c r="G586" s="3"/>
      <c r="I586" s="3"/>
      <c r="J586" s="3"/>
      <c r="L586" s="3"/>
      <c r="M586" s="3"/>
      <c r="O586" s="3"/>
      <c r="P586" s="3"/>
      <c r="R586" s="3"/>
    </row>
    <row r="587" spans="1:18" x14ac:dyDescent="0.2">
      <c r="A587" s="1"/>
      <c r="B587" s="46"/>
      <c r="C587" s="46"/>
      <c r="D587" s="47"/>
      <c r="E587" s="3"/>
      <c r="F587" s="3"/>
      <c r="G587" s="3"/>
      <c r="I587" s="3"/>
      <c r="J587" s="3"/>
      <c r="L587" s="3"/>
      <c r="M587" s="3"/>
      <c r="O587" s="3"/>
      <c r="P587" s="3"/>
      <c r="R587" s="3"/>
    </row>
    <row r="588" spans="1:18" x14ac:dyDescent="0.2">
      <c r="A588" s="1"/>
      <c r="B588" s="46"/>
      <c r="C588" s="46"/>
      <c r="D588" s="47"/>
      <c r="E588" s="3"/>
      <c r="F588" s="3"/>
      <c r="G588" s="3"/>
      <c r="I588" s="3"/>
      <c r="J588" s="3"/>
      <c r="L588" s="3"/>
      <c r="M588" s="3"/>
      <c r="O588" s="3"/>
      <c r="P588" s="3"/>
      <c r="R588" s="3"/>
    </row>
    <row r="589" spans="1:18" x14ac:dyDescent="0.2">
      <c r="A589" s="1"/>
      <c r="B589" s="46"/>
      <c r="C589" s="46"/>
      <c r="D589" s="47"/>
      <c r="E589" s="3"/>
      <c r="F589" s="3"/>
      <c r="G589" s="3"/>
      <c r="I589" s="3"/>
      <c r="J589" s="3"/>
      <c r="L589" s="3"/>
      <c r="M589" s="3"/>
      <c r="O589" s="3"/>
      <c r="P589" s="3"/>
      <c r="R589" s="3"/>
    </row>
    <row r="590" spans="1:18" x14ac:dyDescent="0.2">
      <c r="A590" s="1"/>
      <c r="B590" s="46"/>
      <c r="C590" s="46"/>
      <c r="D590" s="47"/>
      <c r="E590" s="3"/>
      <c r="F590" s="3"/>
      <c r="G590" s="3"/>
      <c r="I590" s="3"/>
      <c r="J590" s="3"/>
      <c r="L590" s="3"/>
      <c r="M590" s="3"/>
      <c r="O590" s="3"/>
      <c r="P590" s="3"/>
      <c r="R590" s="3"/>
    </row>
    <row r="591" spans="1:18" x14ac:dyDescent="0.2">
      <c r="A591" s="1"/>
      <c r="B591" s="46"/>
      <c r="C591" s="46"/>
      <c r="D591" s="47"/>
      <c r="E591" s="3"/>
      <c r="F591" s="3"/>
      <c r="G591" s="3"/>
      <c r="I591" s="3"/>
      <c r="J591" s="3"/>
      <c r="L591" s="3"/>
      <c r="M591" s="3"/>
      <c r="O591" s="3"/>
      <c r="P591" s="3"/>
      <c r="R591" s="3"/>
    </row>
    <row r="592" spans="1:18" x14ac:dyDescent="0.2">
      <c r="A592" s="1"/>
      <c r="B592" s="46"/>
      <c r="C592" s="46"/>
      <c r="D592" s="47"/>
      <c r="E592" s="3"/>
      <c r="F592" s="3"/>
      <c r="G592" s="3"/>
      <c r="I592" s="3"/>
      <c r="J592" s="3"/>
      <c r="L592" s="3"/>
      <c r="M592" s="3"/>
      <c r="O592" s="3"/>
      <c r="P592" s="3"/>
      <c r="R592" s="3"/>
    </row>
    <row r="593" spans="1:18" x14ac:dyDescent="0.2">
      <c r="A593" s="1"/>
      <c r="B593" s="46"/>
      <c r="C593" s="46"/>
      <c r="D593" s="47"/>
      <c r="E593" s="3"/>
      <c r="F593" s="3"/>
      <c r="G593" s="3"/>
      <c r="I593" s="3"/>
      <c r="J593" s="3"/>
      <c r="L593" s="3"/>
      <c r="M593" s="3"/>
      <c r="O593" s="3"/>
      <c r="P593" s="3"/>
      <c r="R593" s="3"/>
    </row>
    <row r="594" spans="1:18" x14ac:dyDescent="0.2">
      <c r="A594" s="1"/>
      <c r="B594" s="46"/>
      <c r="C594" s="46"/>
      <c r="D594" s="47"/>
      <c r="E594" s="3"/>
      <c r="F594" s="3"/>
      <c r="G594" s="3"/>
      <c r="I594" s="3"/>
      <c r="J594" s="3"/>
      <c r="L594" s="3"/>
      <c r="M594" s="3"/>
      <c r="O594" s="3"/>
      <c r="P594" s="3"/>
      <c r="R594" s="3"/>
    </row>
    <row r="595" spans="1:18" x14ac:dyDescent="0.2">
      <c r="A595" s="1"/>
      <c r="B595" s="46"/>
      <c r="C595" s="46"/>
      <c r="D595" s="47"/>
      <c r="E595" s="3"/>
      <c r="F595" s="3"/>
      <c r="G595" s="3"/>
      <c r="I595" s="3"/>
      <c r="J595" s="3"/>
      <c r="L595" s="3"/>
      <c r="M595" s="3"/>
      <c r="O595" s="3"/>
      <c r="P595" s="3"/>
      <c r="R595" s="3"/>
    </row>
    <row r="596" spans="1:18" x14ac:dyDescent="0.2">
      <c r="A596" s="1"/>
      <c r="B596" s="46"/>
      <c r="C596" s="46"/>
      <c r="D596" s="47"/>
      <c r="E596" s="3"/>
      <c r="F596" s="3"/>
      <c r="G596" s="3"/>
      <c r="I596" s="3"/>
      <c r="J596" s="3"/>
      <c r="L596" s="3"/>
      <c r="M596" s="3"/>
      <c r="O596" s="3"/>
      <c r="P596" s="3"/>
      <c r="R596" s="3"/>
    </row>
    <row r="597" spans="1:18" x14ac:dyDescent="0.2">
      <c r="A597" s="1"/>
      <c r="B597" s="46"/>
      <c r="C597" s="46"/>
      <c r="D597" s="47"/>
      <c r="E597" s="3"/>
      <c r="F597" s="3"/>
      <c r="G597" s="3"/>
      <c r="I597" s="3"/>
      <c r="J597" s="3"/>
      <c r="L597" s="3"/>
      <c r="M597" s="3"/>
      <c r="O597" s="3"/>
      <c r="P597" s="3"/>
      <c r="R597" s="3"/>
    </row>
    <row r="598" spans="1:18" x14ac:dyDescent="0.2">
      <c r="A598" s="1"/>
      <c r="B598" s="46"/>
      <c r="C598" s="46"/>
      <c r="D598" s="47"/>
      <c r="E598" s="3"/>
      <c r="F598" s="3"/>
      <c r="G598" s="3"/>
      <c r="I598" s="3"/>
      <c r="J598" s="3"/>
      <c r="L598" s="3"/>
      <c r="M598" s="3"/>
      <c r="O598" s="3"/>
      <c r="P598" s="3"/>
      <c r="R598" s="3"/>
    </row>
    <row r="599" spans="1:18" x14ac:dyDescent="0.2">
      <c r="A599" s="1"/>
      <c r="B599" s="46"/>
      <c r="C599" s="46"/>
      <c r="D599" s="47"/>
      <c r="E599" s="3"/>
      <c r="F599" s="3"/>
      <c r="G599" s="3"/>
      <c r="I599" s="3"/>
      <c r="J599" s="3"/>
      <c r="L599" s="3"/>
      <c r="M599" s="3"/>
      <c r="O599" s="3"/>
      <c r="P599" s="3"/>
      <c r="R599" s="3"/>
    </row>
    <row r="600" spans="1:18" x14ac:dyDescent="0.2">
      <c r="A600" s="1"/>
      <c r="B600" s="46"/>
      <c r="C600" s="46"/>
      <c r="D600" s="47"/>
      <c r="E600" s="3"/>
      <c r="F600" s="3"/>
      <c r="G600" s="3"/>
      <c r="I600" s="3"/>
      <c r="J600" s="3"/>
      <c r="L600" s="3"/>
      <c r="M600" s="3"/>
      <c r="O600" s="3"/>
      <c r="P600" s="3"/>
      <c r="R600" s="3"/>
    </row>
    <row r="601" spans="1:18" x14ac:dyDescent="0.2">
      <c r="A601" s="1"/>
      <c r="B601" s="46"/>
      <c r="C601" s="46"/>
      <c r="D601" s="47"/>
      <c r="E601" s="3"/>
      <c r="F601" s="3"/>
      <c r="G601" s="3"/>
      <c r="I601" s="3"/>
      <c r="J601" s="3"/>
      <c r="L601" s="3"/>
      <c r="M601" s="3"/>
      <c r="O601" s="3"/>
      <c r="P601" s="3"/>
      <c r="R601" s="3"/>
    </row>
    <row r="602" spans="1:18" x14ac:dyDescent="0.2">
      <c r="A602" s="1"/>
      <c r="B602" s="46"/>
      <c r="C602" s="46"/>
      <c r="D602" s="47"/>
      <c r="E602" s="3"/>
      <c r="F602" s="3"/>
      <c r="G602" s="3"/>
      <c r="I602" s="3"/>
      <c r="J602" s="3"/>
      <c r="L602" s="3"/>
      <c r="M602" s="3"/>
      <c r="O602" s="3"/>
      <c r="P602" s="3"/>
      <c r="R602" s="3"/>
    </row>
    <row r="603" spans="1:18" x14ac:dyDescent="0.2">
      <c r="A603" s="1"/>
      <c r="B603" s="46"/>
      <c r="C603" s="46"/>
      <c r="D603" s="47"/>
      <c r="E603" s="3"/>
      <c r="F603" s="3"/>
      <c r="G603" s="3"/>
      <c r="I603" s="3"/>
      <c r="J603" s="3"/>
      <c r="L603" s="3"/>
      <c r="M603" s="3"/>
      <c r="O603" s="3"/>
      <c r="P603" s="3"/>
      <c r="R603" s="3"/>
    </row>
    <row r="604" spans="1:18" x14ac:dyDescent="0.2">
      <c r="A604" s="1"/>
      <c r="B604" s="46"/>
      <c r="C604" s="46"/>
      <c r="D604" s="47"/>
      <c r="E604" s="3"/>
      <c r="F604" s="3"/>
      <c r="G604" s="3"/>
      <c r="I604" s="3"/>
      <c r="J604" s="3"/>
      <c r="L604" s="3"/>
      <c r="M604" s="3"/>
      <c r="O604" s="3"/>
      <c r="P604" s="3"/>
      <c r="R604" s="3"/>
    </row>
    <row r="605" spans="1:18" x14ac:dyDescent="0.2">
      <c r="A605" s="1"/>
      <c r="B605" s="46"/>
      <c r="C605" s="46"/>
      <c r="D605" s="47"/>
      <c r="E605" s="3"/>
      <c r="F605" s="3"/>
      <c r="G605" s="3"/>
      <c r="I605" s="3"/>
      <c r="J605" s="3"/>
      <c r="L605" s="3"/>
      <c r="M605" s="3"/>
      <c r="O605" s="3"/>
      <c r="P605" s="3"/>
      <c r="R605" s="3"/>
    </row>
    <row r="606" spans="1:18" x14ac:dyDescent="0.2">
      <c r="A606" s="1"/>
      <c r="B606" s="46"/>
      <c r="C606" s="46"/>
      <c r="D606" s="47"/>
      <c r="E606" s="3"/>
      <c r="F606" s="3"/>
      <c r="G606" s="3"/>
      <c r="I606" s="3"/>
      <c r="J606" s="3"/>
      <c r="L606" s="3"/>
      <c r="M606" s="3"/>
      <c r="O606" s="3"/>
      <c r="P606" s="3"/>
      <c r="R606" s="3"/>
    </row>
    <row r="607" spans="1:18" x14ac:dyDescent="0.2">
      <c r="A607" s="1"/>
      <c r="B607" s="46"/>
      <c r="C607" s="46"/>
      <c r="D607" s="47"/>
      <c r="E607" s="3"/>
      <c r="F607" s="3"/>
      <c r="G607" s="3"/>
      <c r="I607" s="3"/>
      <c r="J607" s="3"/>
      <c r="L607" s="3"/>
      <c r="M607" s="3"/>
      <c r="O607" s="3"/>
      <c r="P607" s="3"/>
      <c r="R607" s="3"/>
    </row>
    <row r="608" spans="1:18" x14ac:dyDescent="0.2">
      <c r="A608" s="1"/>
      <c r="B608" s="46"/>
      <c r="C608" s="46"/>
      <c r="D608" s="47"/>
      <c r="E608" s="3"/>
      <c r="F608" s="3"/>
      <c r="G608" s="3"/>
      <c r="I608" s="3"/>
      <c r="J608" s="3"/>
      <c r="L608" s="3"/>
      <c r="M608" s="3"/>
      <c r="O608" s="3"/>
      <c r="P608" s="3"/>
      <c r="R608" s="3"/>
    </row>
    <row r="609" spans="1:18" x14ac:dyDescent="0.2">
      <c r="A609" s="1"/>
      <c r="B609" s="46"/>
      <c r="C609" s="46"/>
      <c r="D609" s="47"/>
      <c r="E609" s="3"/>
      <c r="F609" s="3"/>
      <c r="G609" s="3"/>
      <c r="I609" s="3"/>
      <c r="J609" s="3"/>
      <c r="L609" s="3"/>
      <c r="M609" s="3"/>
      <c r="O609" s="3"/>
      <c r="P609" s="3"/>
      <c r="R609" s="3"/>
    </row>
    <row r="610" spans="1:18" x14ac:dyDescent="0.2">
      <c r="A610" s="1"/>
      <c r="B610" s="46"/>
      <c r="C610" s="46"/>
      <c r="D610" s="47"/>
      <c r="E610" s="3"/>
      <c r="F610" s="3"/>
      <c r="G610" s="3"/>
      <c r="I610" s="3"/>
      <c r="J610" s="3"/>
      <c r="L610" s="3"/>
      <c r="M610" s="3"/>
      <c r="O610" s="3"/>
      <c r="P610" s="3"/>
      <c r="R610" s="3"/>
    </row>
    <row r="611" spans="1:18" x14ac:dyDescent="0.2">
      <c r="A611" s="1"/>
      <c r="B611" s="46"/>
      <c r="C611" s="46"/>
      <c r="D611" s="47"/>
      <c r="E611" s="3"/>
      <c r="F611" s="3"/>
      <c r="G611" s="3"/>
      <c r="I611" s="3"/>
      <c r="J611" s="3"/>
      <c r="L611" s="3"/>
      <c r="M611" s="3"/>
      <c r="O611" s="3"/>
      <c r="P611" s="3"/>
      <c r="R611" s="3"/>
    </row>
    <row r="612" spans="1:18" x14ac:dyDescent="0.2">
      <c r="A612" s="1"/>
      <c r="B612" s="46"/>
      <c r="C612" s="46"/>
      <c r="D612" s="47"/>
      <c r="E612" s="3"/>
      <c r="F612" s="3"/>
      <c r="G612" s="3"/>
      <c r="I612" s="3"/>
      <c r="J612" s="3"/>
      <c r="L612" s="3"/>
      <c r="M612" s="3"/>
      <c r="O612" s="3"/>
      <c r="P612" s="3"/>
      <c r="R612" s="3"/>
    </row>
    <row r="613" spans="1:18" x14ac:dyDescent="0.2">
      <c r="A613" s="1"/>
      <c r="B613" s="46"/>
      <c r="C613" s="46"/>
      <c r="D613" s="47"/>
      <c r="E613" s="3"/>
      <c r="F613" s="3"/>
      <c r="G613" s="3"/>
      <c r="I613" s="3"/>
      <c r="J613" s="3"/>
      <c r="L613" s="3"/>
      <c r="M613" s="3"/>
      <c r="O613" s="3"/>
      <c r="P613" s="3"/>
      <c r="R613" s="3"/>
    </row>
    <row r="614" spans="1:18" x14ac:dyDescent="0.2">
      <c r="A614" s="1"/>
      <c r="B614" s="46"/>
      <c r="C614" s="46"/>
      <c r="D614" s="47"/>
      <c r="E614" s="3"/>
      <c r="F614" s="3"/>
      <c r="G614" s="3"/>
      <c r="I614" s="3"/>
      <c r="J614" s="3"/>
      <c r="L614" s="3"/>
      <c r="M614" s="3"/>
      <c r="O614" s="3"/>
      <c r="P614" s="3"/>
      <c r="R614" s="3"/>
    </row>
    <row r="615" spans="1:18" x14ac:dyDescent="0.2">
      <c r="A615" s="1"/>
      <c r="B615" s="46"/>
      <c r="C615" s="46"/>
      <c r="D615" s="47"/>
      <c r="E615" s="3"/>
      <c r="F615" s="3"/>
      <c r="G615" s="3"/>
      <c r="I615" s="3"/>
      <c r="J615" s="3"/>
      <c r="L615" s="3"/>
      <c r="M615" s="3"/>
      <c r="O615" s="3"/>
      <c r="P615" s="3"/>
      <c r="R615" s="3"/>
    </row>
    <row r="616" spans="1:18" x14ac:dyDescent="0.2">
      <c r="A616" s="1"/>
      <c r="B616" s="46"/>
      <c r="C616" s="46"/>
      <c r="D616" s="47"/>
      <c r="E616" s="3"/>
      <c r="F616" s="3"/>
      <c r="G616" s="3"/>
      <c r="I616" s="3"/>
      <c r="J616" s="3"/>
      <c r="L616" s="3"/>
      <c r="M616" s="3"/>
      <c r="O616" s="3"/>
      <c r="P616" s="3"/>
      <c r="R616" s="3"/>
    </row>
    <row r="617" spans="1:18" x14ac:dyDescent="0.2">
      <c r="A617" s="1"/>
      <c r="B617" s="46"/>
      <c r="C617" s="46"/>
      <c r="D617" s="47"/>
      <c r="E617" s="3"/>
      <c r="F617" s="3"/>
      <c r="G617" s="3"/>
      <c r="I617" s="3"/>
      <c r="J617" s="3"/>
      <c r="L617" s="3"/>
      <c r="M617" s="3"/>
      <c r="O617" s="3"/>
      <c r="P617" s="3"/>
      <c r="R617" s="3"/>
    </row>
    <row r="618" spans="1:18" x14ac:dyDescent="0.2">
      <c r="A618" s="1"/>
      <c r="B618" s="46"/>
      <c r="C618" s="46"/>
      <c r="D618" s="47"/>
      <c r="E618" s="3"/>
      <c r="F618" s="3"/>
      <c r="G618" s="3"/>
      <c r="I618" s="3"/>
      <c r="J618" s="3"/>
      <c r="L618" s="3"/>
      <c r="M618" s="3"/>
      <c r="O618" s="3"/>
      <c r="P618" s="3"/>
      <c r="R618" s="3"/>
    </row>
    <row r="619" spans="1:18" x14ac:dyDescent="0.2">
      <c r="A619" s="1"/>
      <c r="B619" s="46"/>
      <c r="C619" s="46"/>
      <c r="D619" s="47"/>
      <c r="E619" s="3"/>
      <c r="F619" s="3"/>
      <c r="G619" s="3"/>
      <c r="I619" s="3"/>
      <c r="J619" s="3"/>
      <c r="L619" s="3"/>
      <c r="M619" s="3"/>
      <c r="O619" s="3"/>
      <c r="P619" s="3"/>
      <c r="R619" s="3"/>
    </row>
    <row r="620" spans="1:18" x14ac:dyDescent="0.2">
      <c r="A620" s="1"/>
      <c r="B620" s="46"/>
      <c r="C620" s="46"/>
      <c r="D620" s="47"/>
      <c r="E620" s="3"/>
      <c r="F620" s="3"/>
      <c r="G620" s="3"/>
      <c r="I620" s="3"/>
      <c r="J620" s="3"/>
      <c r="L620" s="3"/>
      <c r="M620" s="3"/>
      <c r="O620" s="3"/>
      <c r="P620" s="3"/>
      <c r="R620" s="3"/>
    </row>
    <row r="621" spans="1:18" x14ac:dyDescent="0.2">
      <c r="A621" s="1"/>
      <c r="B621" s="46"/>
      <c r="C621" s="46"/>
      <c r="D621" s="47"/>
      <c r="E621" s="3"/>
      <c r="F621" s="3"/>
      <c r="G621" s="3"/>
      <c r="I621" s="3"/>
      <c r="J621" s="3"/>
      <c r="L621" s="3"/>
      <c r="M621" s="3"/>
      <c r="O621" s="3"/>
      <c r="P621" s="3"/>
      <c r="R621" s="3"/>
    </row>
    <row r="622" spans="1:18" x14ac:dyDescent="0.2">
      <c r="A622" s="1"/>
      <c r="B622" s="46"/>
      <c r="C622" s="46"/>
      <c r="D622" s="47"/>
      <c r="E622" s="3"/>
      <c r="F622" s="3"/>
      <c r="G622" s="3"/>
      <c r="I622" s="3"/>
      <c r="J622" s="3"/>
      <c r="L622" s="3"/>
      <c r="M622" s="3"/>
      <c r="O622" s="3"/>
      <c r="P622" s="3"/>
      <c r="R622" s="3"/>
    </row>
    <row r="623" spans="1:18" x14ac:dyDescent="0.2">
      <c r="A623" s="1"/>
      <c r="B623" s="46"/>
      <c r="C623" s="46"/>
      <c r="D623" s="47"/>
      <c r="E623" s="3"/>
      <c r="F623" s="3"/>
      <c r="G623" s="3"/>
      <c r="I623" s="3"/>
      <c r="J623" s="3"/>
      <c r="L623" s="3"/>
      <c r="M623" s="3"/>
      <c r="O623" s="3"/>
      <c r="P623" s="3"/>
      <c r="R623" s="3"/>
    </row>
    <row r="624" spans="1:18" x14ac:dyDescent="0.2">
      <c r="A624" s="1"/>
      <c r="B624" s="46"/>
      <c r="C624" s="46"/>
      <c r="D624" s="47"/>
      <c r="E624" s="3"/>
      <c r="F624" s="3"/>
      <c r="G624" s="3"/>
      <c r="I624" s="3"/>
      <c r="J624" s="3"/>
      <c r="L624" s="3"/>
      <c r="M624" s="3"/>
      <c r="O624" s="3"/>
      <c r="P624" s="3"/>
      <c r="R624" s="3"/>
    </row>
    <row r="625" spans="1:18" x14ac:dyDescent="0.2">
      <c r="A625" s="1"/>
      <c r="B625" s="46"/>
      <c r="C625" s="46"/>
      <c r="D625" s="47"/>
      <c r="E625" s="3"/>
      <c r="F625" s="3"/>
      <c r="G625" s="3"/>
      <c r="I625" s="3"/>
      <c r="J625" s="3"/>
      <c r="L625" s="3"/>
      <c r="M625" s="3"/>
      <c r="O625" s="3"/>
      <c r="P625" s="3"/>
      <c r="R625" s="3"/>
    </row>
    <row r="626" spans="1:18" x14ac:dyDescent="0.2">
      <c r="A626" s="1"/>
      <c r="B626" s="46"/>
      <c r="C626" s="46"/>
      <c r="D626" s="47"/>
      <c r="E626" s="3"/>
      <c r="F626" s="3"/>
      <c r="G626" s="3"/>
      <c r="I626" s="3"/>
      <c r="J626" s="3"/>
      <c r="L626" s="3"/>
      <c r="M626" s="3"/>
      <c r="O626" s="3"/>
      <c r="P626" s="3"/>
      <c r="R626" s="3"/>
    </row>
    <row r="627" spans="1:18" x14ac:dyDescent="0.2">
      <c r="A627" s="1"/>
      <c r="B627" s="46"/>
      <c r="C627" s="46"/>
      <c r="D627" s="47"/>
      <c r="E627" s="3"/>
      <c r="F627" s="3"/>
      <c r="G627" s="3"/>
      <c r="I627" s="3"/>
      <c r="J627" s="3"/>
      <c r="L627" s="3"/>
      <c r="M627" s="3"/>
      <c r="O627" s="3"/>
      <c r="P627" s="3"/>
      <c r="R627" s="3"/>
    </row>
    <row r="628" spans="1:18" x14ac:dyDescent="0.2">
      <c r="A628" s="1"/>
      <c r="B628" s="46"/>
      <c r="C628" s="46"/>
      <c r="D628" s="47"/>
      <c r="E628" s="3"/>
      <c r="F628" s="3"/>
      <c r="G628" s="3"/>
      <c r="I628" s="3"/>
      <c r="J628" s="3"/>
      <c r="L628" s="3"/>
      <c r="M628" s="3"/>
      <c r="O628" s="3"/>
      <c r="P628" s="3"/>
      <c r="R628" s="3"/>
    </row>
    <row r="629" spans="1:18" x14ac:dyDescent="0.2">
      <c r="A629" s="1"/>
      <c r="B629" s="46"/>
      <c r="C629" s="46"/>
      <c r="D629" s="47"/>
      <c r="E629" s="3"/>
      <c r="F629" s="3"/>
      <c r="G629" s="3"/>
      <c r="I629" s="3"/>
      <c r="J629" s="3"/>
      <c r="L629" s="3"/>
      <c r="M629" s="3"/>
      <c r="O629" s="3"/>
      <c r="P629" s="3"/>
      <c r="R629" s="3"/>
    </row>
    <row r="630" spans="1:18" x14ac:dyDescent="0.2">
      <c r="A630" s="1"/>
      <c r="B630" s="46"/>
      <c r="C630" s="46"/>
      <c r="D630" s="47"/>
      <c r="E630" s="3"/>
      <c r="F630" s="3"/>
      <c r="G630" s="3"/>
      <c r="I630" s="3"/>
      <c r="J630" s="3"/>
      <c r="L630" s="3"/>
      <c r="M630" s="3"/>
      <c r="O630" s="3"/>
      <c r="P630" s="3"/>
      <c r="R630" s="3"/>
    </row>
    <row r="631" spans="1:18" x14ac:dyDescent="0.2">
      <c r="A631" s="1"/>
      <c r="B631" s="46"/>
      <c r="C631" s="46"/>
      <c r="D631" s="47"/>
      <c r="E631" s="3"/>
      <c r="F631" s="3"/>
      <c r="G631" s="3"/>
      <c r="I631" s="3"/>
      <c r="J631" s="3"/>
      <c r="L631" s="3"/>
      <c r="M631" s="3"/>
      <c r="O631" s="3"/>
      <c r="P631" s="3"/>
      <c r="R631" s="3"/>
    </row>
    <row r="632" spans="1:18" x14ac:dyDescent="0.2">
      <c r="A632" s="1"/>
      <c r="B632" s="46"/>
      <c r="C632" s="46"/>
      <c r="D632" s="47"/>
      <c r="E632" s="3"/>
      <c r="F632" s="3"/>
      <c r="G632" s="3"/>
      <c r="I632" s="3"/>
      <c r="J632" s="3"/>
      <c r="L632" s="3"/>
      <c r="M632" s="3"/>
      <c r="O632" s="3"/>
      <c r="P632" s="3"/>
      <c r="R632" s="3"/>
    </row>
    <row r="633" spans="1:18" x14ac:dyDescent="0.2">
      <c r="A633" s="1"/>
      <c r="B633" s="46"/>
      <c r="C633" s="46"/>
      <c r="D633" s="47"/>
      <c r="E633" s="3"/>
      <c r="F633" s="3"/>
      <c r="G633" s="3"/>
      <c r="I633" s="3"/>
      <c r="J633" s="3"/>
      <c r="L633" s="3"/>
      <c r="M633" s="3"/>
      <c r="O633" s="3"/>
      <c r="P633" s="3"/>
      <c r="R633" s="3"/>
    </row>
    <row r="634" spans="1:18" x14ac:dyDescent="0.2">
      <c r="A634" s="1"/>
      <c r="B634" s="46"/>
      <c r="C634" s="46"/>
      <c r="D634" s="47"/>
      <c r="E634" s="3"/>
      <c r="F634" s="3"/>
      <c r="G634" s="3"/>
      <c r="I634" s="3"/>
      <c r="J634" s="3"/>
      <c r="L634" s="3"/>
      <c r="M634" s="3"/>
      <c r="O634" s="3"/>
      <c r="P634" s="3"/>
      <c r="R634" s="3"/>
    </row>
    <row r="635" spans="1:18" x14ac:dyDescent="0.2">
      <c r="A635" s="1"/>
      <c r="B635" s="46"/>
      <c r="C635" s="46"/>
      <c r="D635" s="47"/>
      <c r="E635" s="3"/>
      <c r="F635" s="3"/>
      <c r="G635" s="3"/>
      <c r="I635" s="3"/>
      <c r="J635" s="3"/>
      <c r="L635" s="3"/>
      <c r="M635" s="3"/>
      <c r="O635" s="3"/>
      <c r="P635" s="3"/>
      <c r="R635" s="3"/>
    </row>
    <row r="636" spans="1:18" x14ac:dyDescent="0.2">
      <c r="A636" s="1"/>
      <c r="B636" s="46"/>
      <c r="C636" s="46"/>
      <c r="D636" s="47"/>
      <c r="E636" s="3"/>
      <c r="F636" s="3"/>
      <c r="G636" s="3"/>
      <c r="I636" s="3"/>
      <c r="J636" s="3"/>
      <c r="L636" s="3"/>
      <c r="M636" s="3"/>
      <c r="O636" s="3"/>
      <c r="P636" s="3"/>
      <c r="R636" s="3"/>
    </row>
    <row r="637" spans="1:18" x14ac:dyDescent="0.2">
      <c r="A637" s="1"/>
      <c r="B637" s="46"/>
      <c r="C637" s="46"/>
      <c r="D637" s="47"/>
      <c r="E637" s="3"/>
      <c r="F637" s="3"/>
      <c r="G637" s="3"/>
      <c r="I637" s="3"/>
      <c r="J637" s="3"/>
      <c r="L637" s="3"/>
      <c r="M637" s="3"/>
      <c r="O637" s="3"/>
      <c r="P637" s="3"/>
      <c r="R637" s="3"/>
    </row>
    <row r="638" spans="1:18" x14ac:dyDescent="0.2">
      <c r="A638" s="1"/>
      <c r="B638" s="46"/>
      <c r="C638" s="46"/>
      <c r="D638" s="47"/>
      <c r="E638" s="3"/>
      <c r="F638" s="3"/>
      <c r="G638" s="3"/>
      <c r="I638" s="3"/>
      <c r="J638" s="3"/>
      <c r="L638" s="3"/>
      <c r="M638" s="3"/>
      <c r="O638" s="3"/>
      <c r="P638" s="3"/>
      <c r="R638" s="3"/>
    </row>
    <row r="639" spans="1:18" x14ac:dyDescent="0.2">
      <c r="A639" s="1"/>
      <c r="B639" s="46"/>
      <c r="C639" s="46"/>
      <c r="D639" s="47"/>
      <c r="E639" s="3"/>
      <c r="F639" s="3"/>
      <c r="G639" s="3"/>
      <c r="I639" s="3"/>
      <c r="J639" s="3"/>
      <c r="L639" s="3"/>
      <c r="M639" s="3"/>
      <c r="O639" s="3"/>
      <c r="P639" s="3"/>
      <c r="R639" s="3"/>
    </row>
    <row r="640" spans="1:18" x14ac:dyDescent="0.2">
      <c r="A640" s="1"/>
      <c r="B640" s="46"/>
      <c r="C640" s="46"/>
      <c r="D640" s="47"/>
      <c r="E640" s="3"/>
      <c r="F640" s="3"/>
      <c r="G640" s="3"/>
      <c r="I640" s="3"/>
      <c r="J640" s="3"/>
      <c r="L640" s="3"/>
      <c r="M640" s="3"/>
      <c r="O640" s="3"/>
      <c r="P640" s="3"/>
      <c r="R640" s="3"/>
    </row>
    <row r="641" spans="1:18" x14ac:dyDescent="0.2">
      <c r="A641" s="1"/>
      <c r="B641" s="46"/>
      <c r="C641" s="46"/>
      <c r="D641" s="47"/>
      <c r="E641" s="3"/>
      <c r="F641" s="3"/>
      <c r="G641" s="3"/>
      <c r="I641" s="3"/>
      <c r="J641" s="3"/>
      <c r="L641" s="3"/>
      <c r="M641" s="3"/>
      <c r="O641" s="3"/>
      <c r="P641" s="3"/>
      <c r="R641" s="3"/>
    </row>
    <row r="642" spans="1:18" x14ac:dyDescent="0.2">
      <c r="A642" s="1"/>
      <c r="B642" s="46"/>
      <c r="C642" s="46"/>
      <c r="D642" s="47"/>
      <c r="E642" s="3"/>
      <c r="F642" s="3"/>
      <c r="G642" s="3"/>
      <c r="I642" s="3"/>
      <c r="J642" s="3"/>
      <c r="L642" s="3"/>
      <c r="M642" s="3"/>
      <c r="O642" s="3"/>
      <c r="P642" s="3"/>
      <c r="R642" s="3"/>
    </row>
    <row r="643" spans="1:18" x14ac:dyDescent="0.2">
      <c r="A643" s="1"/>
      <c r="B643" s="46"/>
      <c r="C643" s="46"/>
      <c r="D643" s="47"/>
      <c r="E643" s="3"/>
      <c r="F643" s="3"/>
      <c r="G643" s="3"/>
      <c r="I643" s="3"/>
      <c r="J643" s="3"/>
      <c r="L643" s="3"/>
      <c r="M643" s="3"/>
      <c r="O643" s="3"/>
      <c r="P643" s="3"/>
      <c r="R643" s="3"/>
    </row>
    <row r="644" spans="1:18" x14ac:dyDescent="0.2">
      <c r="A644" s="1"/>
      <c r="B644" s="46"/>
      <c r="C644" s="46"/>
      <c r="D644" s="47"/>
      <c r="E644" s="3"/>
      <c r="F644" s="3"/>
      <c r="G644" s="3"/>
      <c r="I644" s="3"/>
      <c r="J644" s="3"/>
      <c r="L644" s="3"/>
      <c r="M644" s="3"/>
      <c r="O644" s="3"/>
      <c r="P644" s="3"/>
      <c r="R644" s="3"/>
    </row>
    <row r="645" spans="1:18" x14ac:dyDescent="0.2">
      <c r="A645" s="1"/>
      <c r="B645" s="46"/>
      <c r="C645" s="46"/>
      <c r="D645" s="47"/>
      <c r="E645" s="3"/>
      <c r="F645" s="3"/>
      <c r="G645" s="3"/>
      <c r="I645" s="3"/>
      <c r="J645" s="3"/>
      <c r="L645" s="3"/>
      <c r="M645" s="3"/>
      <c r="O645" s="3"/>
      <c r="P645" s="3"/>
      <c r="R645" s="3"/>
    </row>
    <row r="646" spans="1:18" x14ac:dyDescent="0.2">
      <c r="A646" s="1"/>
      <c r="B646" s="46"/>
      <c r="C646" s="46"/>
      <c r="D646" s="47"/>
      <c r="E646" s="3"/>
      <c r="F646" s="3"/>
      <c r="G646" s="3"/>
      <c r="I646" s="3"/>
      <c r="J646" s="3"/>
      <c r="L646" s="3"/>
      <c r="M646" s="3"/>
      <c r="O646" s="3"/>
      <c r="P646" s="3"/>
      <c r="R646" s="3"/>
    </row>
    <row r="647" spans="1:18" x14ac:dyDescent="0.2">
      <c r="A647" s="1"/>
      <c r="B647" s="46"/>
      <c r="C647" s="46"/>
      <c r="D647" s="47"/>
      <c r="E647" s="3"/>
      <c r="F647" s="3"/>
      <c r="G647" s="3"/>
      <c r="I647" s="3"/>
      <c r="J647" s="3"/>
      <c r="L647" s="3"/>
      <c r="M647" s="3"/>
      <c r="O647" s="3"/>
      <c r="P647" s="3"/>
      <c r="R647" s="3"/>
    </row>
    <row r="648" spans="1:18" x14ac:dyDescent="0.2">
      <c r="A648" s="1"/>
      <c r="B648" s="46"/>
      <c r="C648" s="46"/>
      <c r="D648" s="47"/>
      <c r="E648" s="3"/>
      <c r="F648" s="3"/>
      <c r="G648" s="3"/>
      <c r="I648" s="3"/>
      <c r="J648" s="3"/>
      <c r="L648" s="3"/>
      <c r="M648" s="3"/>
      <c r="O648" s="3"/>
      <c r="P648" s="3"/>
      <c r="R648" s="3"/>
    </row>
    <row r="649" spans="1:18" x14ac:dyDescent="0.2">
      <c r="A649" s="1"/>
      <c r="B649" s="46"/>
      <c r="C649" s="46"/>
      <c r="D649" s="47"/>
      <c r="E649" s="3"/>
      <c r="F649" s="3"/>
      <c r="G649" s="3"/>
      <c r="I649" s="3"/>
      <c r="J649" s="3"/>
      <c r="L649" s="3"/>
      <c r="M649" s="3"/>
      <c r="O649" s="3"/>
      <c r="P649" s="3"/>
      <c r="R649" s="3"/>
    </row>
    <row r="650" spans="1:18" x14ac:dyDescent="0.2">
      <c r="A650" s="1"/>
      <c r="B650" s="46"/>
      <c r="C650" s="46"/>
      <c r="D650" s="47"/>
      <c r="E650" s="3"/>
      <c r="F650" s="3"/>
      <c r="G650" s="3"/>
      <c r="I650" s="3"/>
      <c r="J650" s="3"/>
      <c r="L650" s="3"/>
      <c r="M650" s="3"/>
      <c r="O650" s="3"/>
      <c r="P650" s="3"/>
      <c r="R650" s="3"/>
    </row>
    <row r="651" spans="1:18" x14ac:dyDescent="0.2">
      <c r="A651" s="1"/>
      <c r="B651" s="46"/>
      <c r="C651" s="46"/>
      <c r="D651" s="47"/>
      <c r="E651" s="3"/>
      <c r="F651" s="3"/>
      <c r="G651" s="3"/>
      <c r="I651" s="3"/>
      <c r="J651" s="3"/>
      <c r="L651" s="3"/>
      <c r="M651" s="3"/>
      <c r="O651" s="3"/>
      <c r="P651" s="3"/>
      <c r="R651" s="3"/>
    </row>
    <row r="652" spans="1:18" x14ac:dyDescent="0.2">
      <c r="A652" s="1"/>
      <c r="B652" s="46"/>
      <c r="C652" s="46"/>
      <c r="D652" s="47"/>
      <c r="E652" s="3"/>
      <c r="F652" s="3"/>
      <c r="G652" s="3"/>
      <c r="I652" s="3"/>
      <c r="J652" s="3"/>
      <c r="L652" s="3"/>
      <c r="M652" s="3"/>
      <c r="O652" s="3"/>
      <c r="P652" s="3"/>
      <c r="R652" s="3"/>
    </row>
    <row r="653" spans="1:18" x14ac:dyDescent="0.2">
      <c r="A653" s="1"/>
      <c r="B653" s="46"/>
      <c r="C653" s="46"/>
      <c r="D653" s="47"/>
      <c r="E653" s="3"/>
      <c r="F653" s="3"/>
      <c r="G653" s="3"/>
      <c r="I653" s="3"/>
      <c r="J653" s="3"/>
      <c r="L653" s="3"/>
      <c r="M653" s="3"/>
      <c r="O653" s="3"/>
      <c r="P653" s="3"/>
      <c r="R653" s="3"/>
    </row>
    <row r="654" spans="1:18" x14ac:dyDescent="0.2">
      <c r="A654" s="1"/>
      <c r="B654" s="46"/>
      <c r="C654" s="46"/>
      <c r="D654" s="47"/>
      <c r="E654" s="3"/>
      <c r="F654" s="3"/>
      <c r="G654" s="3"/>
      <c r="I654" s="3"/>
      <c r="J654" s="3"/>
      <c r="L654" s="3"/>
      <c r="M654" s="3"/>
      <c r="O654" s="3"/>
      <c r="P654" s="3"/>
      <c r="R654" s="3"/>
    </row>
    <row r="655" spans="1:18" x14ac:dyDescent="0.2">
      <c r="A655" s="1"/>
      <c r="B655" s="46"/>
      <c r="C655" s="46"/>
      <c r="D655" s="47"/>
      <c r="E655" s="3"/>
      <c r="F655" s="3"/>
      <c r="G655" s="3"/>
      <c r="I655" s="3"/>
      <c r="J655" s="3"/>
      <c r="L655" s="3"/>
      <c r="M655" s="3"/>
      <c r="O655" s="3"/>
      <c r="P655" s="3"/>
      <c r="R655" s="3"/>
    </row>
    <row r="656" spans="1:18" x14ac:dyDescent="0.2">
      <c r="A656" s="1"/>
      <c r="B656" s="46"/>
      <c r="C656" s="46"/>
      <c r="D656" s="47"/>
      <c r="E656" s="3"/>
      <c r="F656" s="3"/>
      <c r="G656" s="3"/>
      <c r="I656" s="3"/>
      <c r="J656" s="3"/>
      <c r="L656" s="3"/>
      <c r="M656" s="3"/>
      <c r="O656" s="3"/>
      <c r="P656" s="3"/>
      <c r="R656" s="3"/>
    </row>
    <row r="657" spans="1:18" x14ac:dyDescent="0.2">
      <c r="A657" s="1"/>
      <c r="B657" s="46"/>
      <c r="C657" s="46"/>
      <c r="D657" s="47"/>
      <c r="E657" s="3"/>
      <c r="F657" s="3"/>
      <c r="G657" s="3"/>
      <c r="I657" s="3"/>
      <c r="J657" s="3"/>
      <c r="L657" s="3"/>
      <c r="M657" s="3"/>
      <c r="O657" s="3"/>
      <c r="P657" s="3"/>
      <c r="R657" s="3"/>
    </row>
    <row r="658" spans="1:18" x14ac:dyDescent="0.2">
      <c r="A658" s="1"/>
      <c r="B658" s="46"/>
      <c r="C658" s="46"/>
      <c r="D658" s="47"/>
      <c r="E658" s="3"/>
      <c r="F658" s="3"/>
      <c r="G658" s="3"/>
      <c r="I658" s="3"/>
      <c r="J658" s="3"/>
      <c r="L658" s="3"/>
      <c r="M658" s="3"/>
      <c r="O658" s="3"/>
      <c r="P658" s="3"/>
      <c r="R658" s="3"/>
    </row>
    <row r="659" spans="1:18" x14ac:dyDescent="0.2">
      <c r="A659" s="1"/>
      <c r="B659" s="46"/>
      <c r="C659" s="46"/>
      <c r="D659" s="47"/>
      <c r="E659" s="3"/>
      <c r="F659" s="3"/>
      <c r="G659" s="3"/>
      <c r="I659" s="3"/>
      <c r="J659" s="3"/>
      <c r="L659" s="3"/>
      <c r="M659" s="3"/>
      <c r="O659" s="3"/>
      <c r="P659" s="3"/>
      <c r="R659" s="3"/>
    </row>
    <row r="660" spans="1:18" x14ac:dyDescent="0.2">
      <c r="A660" s="1"/>
      <c r="B660" s="46"/>
      <c r="C660" s="46"/>
      <c r="D660" s="47"/>
      <c r="E660" s="3"/>
      <c r="F660" s="3"/>
      <c r="G660" s="3"/>
      <c r="I660" s="3"/>
      <c r="J660" s="3"/>
      <c r="L660" s="3"/>
      <c r="M660" s="3"/>
      <c r="O660" s="3"/>
      <c r="P660" s="3"/>
      <c r="R660" s="3"/>
    </row>
    <row r="661" spans="1:18" x14ac:dyDescent="0.2">
      <c r="A661" s="1"/>
      <c r="B661" s="46"/>
      <c r="C661" s="46"/>
      <c r="D661" s="47"/>
      <c r="E661" s="3"/>
      <c r="F661" s="3"/>
      <c r="G661" s="3"/>
      <c r="I661" s="3"/>
      <c r="J661" s="3"/>
      <c r="L661" s="3"/>
      <c r="M661" s="3"/>
      <c r="O661" s="3"/>
      <c r="P661" s="3"/>
      <c r="R661" s="3"/>
    </row>
    <row r="662" spans="1:18" x14ac:dyDescent="0.2">
      <c r="A662" s="1"/>
      <c r="B662" s="46"/>
      <c r="C662" s="46"/>
      <c r="D662" s="47"/>
      <c r="E662" s="3"/>
      <c r="F662" s="3"/>
      <c r="G662" s="3"/>
      <c r="I662" s="3"/>
      <c r="J662" s="3"/>
      <c r="L662" s="3"/>
      <c r="M662" s="3"/>
      <c r="O662" s="3"/>
      <c r="P662" s="3"/>
      <c r="R662" s="3"/>
    </row>
    <row r="663" spans="1:18" x14ac:dyDescent="0.2">
      <c r="A663" s="1"/>
      <c r="B663" s="46"/>
      <c r="C663" s="46"/>
      <c r="D663" s="47"/>
      <c r="E663" s="3"/>
      <c r="F663" s="3"/>
      <c r="G663" s="3"/>
      <c r="I663" s="3"/>
      <c r="J663" s="3"/>
      <c r="L663" s="3"/>
      <c r="M663" s="3"/>
      <c r="O663" s="3"/>
      <c r="P663" s="3"/>
      <c r="R663" s="3"/>
    </row>
    <row r="664" spans="1:18" x14ac:dyDescent="0.2">
      <c r="A664" s="1"/>
      <c r="B664" s="46"/>
      <c r="C664" s="46"/>
      <c r="D664" s="47"/>
      <c r="E664" s="3"/>
      <c r="F664" s="3"/>
      <c r="G664" s="3"/>
      <c r="I664" s="3"/>
      <c r="J664" s="3"/>
      <c r="L664" s="3"/>
      <c r="M664" s="3"/>
      <c r="O664" s="3"/>
      <c r="P664" s="3"/>
      <c r="R664" s="3"/>
    </row>
    <row r="665" spans="1:18" x14ac:dyDescent="0.2">
      <c r="A665" s="1"/>
      <c r="B665" s="46"/>
      <c r="C665" s="46"/>
      <c r="D665" s="47"/>
      <c r="E665" s="3"/>
      <c r="F665" s="3"/>
      <c r="G665" s="3"/>
      <c r="I665" s="3"/>
      <c r="J665" s="3"/>
      <c r="L665" s="3"/>
      <c r="M665" s="3"/>
      <c r="O665" s="3"/>
      <c r="P665" s="3"/>
      <c r="R665" s="3"/>
    </row>
    <row r="666" spans="1:18" x14ac:dyDescent="0.2">
      <c r="A666" s="1"/>
      <c r="B666" s="46"/>
      <c r="C666" s="46"/>
      <c r="D666" s="47"/>
      <c r="E666" s="3"/>
      <c r="F666" s="3"/>
      <c r="G666" s="3"/>
      <c r="I666" s="3"/>
      <c r="J666" s="3"/>
      <c r="L666" s="3"/>
      <c r="M666" s="3"/>
      <c r="O666" s="3"/>
      <c r="P666" s="3"/>
      <c r="R666" s="3"/>
    </row>
    <row r="667" spans="1:18" x14ac:dyDescent="0.2">
      <c r="A667" s="1"/>
      <c r="B667" s="46"/>
      <c r="C667" s="46"/>
      <c r="D667" s="47"/>
      <c r="E667" s="3"/>
      <c r="F667" s="3"/>
      <c r="G667" s="3"/>
      <c r="I667" s="3"/>
      <c r="J667" s="3"/>
      <c r="L667" s="3"/>
      <c r="M667" s="3"/>
      <c r="O667" s="3"/>
      <c r="P667" s="3"/>
      <c r="R667" s="3"/>
    </row>
    <row r="668" spans="1:18" x14ac:dyDescent="0.2">
      <c r="A668" s="1"/>
      <c r="B668" s="46"/>
      <c r="C668" s="46"/>
      <c r="D668" s="47"/>
      <c r="E668" s="3"/>
      <c r="F668" s="3"/>
      <c r="G668" s="3"/>
      <c r="I668" s="3"/>
      <c r="J668" s="3"/>
      <c r="L668" s="3"/>
      <c r="M668" s="3"/>
      <c r="O668" s="3"/>
      <c r="P668" s="3"/>
      <c r="R668" s="3"/>
    </row>
    <row r="669" spans="1:18" x14ac:dyDescent="0.2">
      <c r="A669" s="1"/>
      <c r="B669" s="46"/>
      <c r="C669" s="46"/>
      <c r="D669" s="47"/>
      <c r="E669" s="3"/>
      <c r="F669" s="3"/>
      <c r="G669" s="3"/>
      <c r="I669" s="3"/>
      <c r="J669" s="3"/>
      <c r="L669" s="3"/>
      <c r="M669" s="3"/>
      <c r="O669" s="3"/>
      <c r="P669" s="3"/>
      <c r="R669" s="3"/>
    </row>
    <row r="670" spans="1:18" x14ac:dyDescent="0.2">
      <c r="A670" s="1"/>
      <c r="B670" s="46"/>
      <c r="C670" s="46"/>
      <c r="D670" s="47"/>
      <c r="E670" s="3"/>
      <c r="F670" s="3"/>
      <c r="G670" s="3"/>
      <c r="I670" s="3"/>
      <c r="J670" s="3"/>
      <c r="L670" s="3"/>
      <c r="M670" s="3"/>
      <c r="O670" s="3"/>
      <c r="P670" s="3"/>
      <c r="R670" s="3"/>
    </row>
    <row r="671" spans="1:18" x14ac:dyDescent="0.2">
      <c r="A671" s="1"/>
      <c r="B671" s="46"/>
      <c r="C671" s="46"/>
      <c r="D671" s="47"/>
      <c r="E671" s="3"/>
      <c r="F671" s="3"/>
      <c r="G671" s="3"/>
      <c r="I671" s="3"/>
      <c r="J671" s="3"/>
      <c r="L671" s="3"/>
      <c r="M671" s="3"/>
      <c r="O671" s="3"/>
      <c r="P671" s="3"/>
      <c r="R671" s="3"/>
    </row>
    <row r="672" spans="1:18" x14ac:dyDescent="0.2">
      <c r="A672" s="1"/>
      <c r="B672" s="46"/>
      <c r="C672" s="46"/>
      <c r="D672" s="47"/>
      <c r="E672" s="3"/>
      <c r="F672" s="3"/>
      <c r="G672" s="3"/>
      <c r="I672" s="3"/>
      <c r="J672" s="3"/>
      <c r="L672" s="3"/>
      <c r="M672" s="3"/>
      <c r="O672" s="3"/>
      <c r="P672" s="3"/>
      <c r="R672" s="3"/>
    </row>
    <row r="673" spans="1:18" x14ac:dyDescent="0.2">
      <c r="A673" s="1"/>
      <c r="B673" s="46"/>
      <c r="C673" s="46"/>
      <c r="D673" s="47"/>
      <c r="E673" s="3"/>
      <c r="F673" s="3"/>
      <c r="G673" s="3"/>
      <c r="I673" s="3"/>
      <c r="J673" s="3"/>
      <c r="L673" s="3"/>
      <c r="M673" s="3"/>
      <c r="O673" s="3"/>
      <c r="P673" s="3"/>
      <c r="R673" s="3"/>
    </row>
    <row r="674" spans="1:18" x14ac:dyDescent="0.2">
      <c r="A674" s="1"/>
      <c r="B674" s="46"/>
      <c r="C674" s="46"/>
      <c r="D674" s="47"/>
      <c r="E674" s="3"/>
      <c r="F674" s="3"/>
      <c r="G674" s="3"/>
      <c r="I674" s="3"/>
      <c r="J674" s="3"/>
      <c r="L674" s="3"/>
      <c r="M674" s="3"/>
      <c r="O674" s="3"/>
      <c r="P674" s="3"/>
      <c r="R674" s="3"/>
    </row>
    <row r="675" spans="1:18" x14ac:dyDescent="0.2">
      <c r="A675" s="1"/>
      <c r="B675" s="46"/>
      <c r="C675" s="46"/>
      <c r="D675" s="47"/>
      <c r="E675" s="3"/>
      <c r="F675" s="3"/>
      <c r="G675" s="3"/>
      <c r="I675" s="3"/>
      <c r="J675" s="3"/>
      <c r="L675" s="3"/>
      <c r="M675" s="3"/>
      <c r="O675" s="3"/>
      <c r="P675" s="3"/>
      <c r="R675" s="3"/>
    </row>
    <row r="676" spans="1:18" x14ac:dyDescent="0.2">
      <c r="A676" s="1"/>
      <c r="B676" s="46"/>
      <c r="C676" s="46"/>
      <c r="D676" s="47"/>
      <c r="E676" s="3"/>
      <c r="F676" s="3"/>
      <c r="G676" s="3"/>
      <c r="I676" s="3"/>
      <c r="J676" s="3"/>
      <c r="L676" s="3"/>
      <c r="M676" s="3"/>
      <c r="O676" s="3"/>
      <c r="P676" s="3"/>
      <c r="R676" s="3"/>
    </row>
    <row r="677" spans="1:18" x14ac:dyDescent="0.2">
      <c r="A677" s="1"/>
      <c r="B677" s="46"/>
      <c r="C677" s="46"/>
      <c r="D677" s="47"/>
      <c r="E677" s="3"/>
      <c r="F677" s="3"/>
      <c r="G677" s="3"/>
      <c r="I677" s="3"/>
      <c r="J677" s="3"/>
      <c r="L677" s="3"/>
      <c r="M677" s="3"/>
      <c r="O677" s="3"/>
      <c r="P677" s="3"/>
      <c r="R677" s="3"/>
    </row>
    <row r="678" spans="1:18" x14ac:dyDescent="0.2">
      <c r="A678" s="1"/>
      <c r="B678" s="46"/>
      <c r="C678" s="46"/>
      <c r="D678" s="47"/>
      <c r="E678" s="3"/>
      <c r="F678" s="3"/>
      <c r="G678" s="3"/>
      <c r="I678" s="3"/>
      <c r="J678" s="3"/>
      <c r="L678" s="3"/>
      <c r="M678" s="3"/>
      <c r="O678" s="3"/>
      <c r="P678" s="3"/>
      <c r="R678" s="3"/>
    </row>
    <row r="679" spans="1:18" x14ac:dyDescent="0.2">
      <c r="A679" s="1"/>
      <c r="B679" s="46"/>
      <c r="C679" s="46"/>
      <c r="D679" s="47"/>
      <c r="E679" s="3"/>
      <c r="F679" s="3"/>
      <c r="G679" s="3"/>
      <c r="I679" s="3"/>
      <c r="J679" s="3"/>
      <c r="L679" s="3"/>
      <c r="M679" s="3"/>
      <c r="O679" s="3"/>
      <c r="P679" s="3"/>
      <c r="R679" s="3"/>
    </row>
    <row r="680" spans="1:18" x14ac:dyDescent="0.2">
      <c r="A680" s="1"/>
      <c r="B680" s="46"/>
      <c r="C680" s="46"/>
      <c r="D680" s="47"/>
      <c r="E680" s="3"/>
      <c r="F680" s="3"/>
      <c r="G680" s="3"/>
      <c r="I680" s="3"/>
      <c r="J680" s="3"/>
      <c r="L680" s="3"/>
      <c r="M680" s="3"/>
      <c r="O680" s="3"/>
      <c r="P680" s="3"/>
      <c r="R680" s="3"/>
    </row>
    <row r="681" spans="1:18" x14ac:dyDescent="0.2">
      <c r="A681" s="1"/>
      <c r="B681" s="46"/>
      <c r="C681" s="46"/>
      <c r="D681" s="47"/>
      <c r="E681" s="3"/>
      <c r="F681" s="3"/>
      <c r="G681" s="3"/>
      <c r="I681" s="3"/>
      <c r="J681" s="3"/>
      <c r="L681" s="3"/>
      <c r="M681" s="3"/>
      <c r="O681" s="3"/>
      <c r="P681" s="3"/>
      <c r="R681" s="3"/>
    </row>
    <row r="682" spans="1:18" x14ac:dyDescent="0.2">
      <c r="A682" s="1"/>
      <c r="B682" s="46"/>
      <c r="C682" s="46"/>
      <c r="D682" s="47"/>
      <c r="E682" s="3"/>
      <c r="F682" s="3"/>
      <c r="G682" s="3"/>
      <c r="I682" s="3"/>
      <c r="J682" s="3"/>
      <c r="L682" s="3"/>
      <c r="M682" s="3"/>
      <c r="O682" s="3"/>
      <c r="P682" s="3"/>
      <c r="R682" s="3"/>
    </row>
    <row r="683" spans="1:18" x14ac:dyDescent="0.2">
      <c r="A683" s="1"/>
      <c r="B683" s="46"/>
      <c r="C683" s="46"/>
      <c r="D683" s="47"/>
      <c r="E683" s="3"/>
      <c r="F683" s="3"/>
      <c r="G683" s="3"/>
      <c r="I683" s="3"/>
      <c r="J683" s="3"/>
      <c r="L683" s="3"/>
      <c r="M683" s="3"/>
      <c r="O683" s="3"/>
      <c r="P683" s="3"/>
      <c r="R683" s="3"/>
    </row>
    <row r="684" spans="1:18" x14ac:dyDescent="0.2">
      <c r="A684" s="1"/>
      <c r="B684" s="46"/>
      <c r="C684" s="46"/>
      <c r="D684" s="47"/>
      <c r="E684" s="3"/>
      <c r="F684" s="3"/>
      <c r="G684" s="3"/>
      <c r="I684" s="3"/>
      <c r="J684" s="3"/>
      <c r="L684" s="3"/>
      <c r="M684" s="3"/>
      <c r="O684" s="3"/>
      <c r="P684" s="3"/>
      <c r="R684" s="3"/>
    </row>
    <row r="685" spans="1:18" x14ac:dyDescent="0.2">
      <c r="A685" s="1"/>
      <c r="B685" s="46"/>
      <c r="C685" s="46"/>
      <c r="D685" s="47"/>
      <c r="E685" s="3"/>
      <c r="F685" s="3"/>
      <c r="G685" s="3"/>
      <c r="I685" s="3"/>
      <c r="J685" s="3"/>
      <c r="L685" s="3"/>
      <c r="M685" s="3"/>
      <c r="O685" s="3"/>
      <c r="P685" s="3"/>
      <c r="R685" s="3"/>
    </row>
    <row r="686" spans="1:18" x14ac:dyDescent="0.2">
      <c r="A686" s="1"/>
      <c r="B686" s="46"/>
      <c r="C686" s="46"/>
      <c r="D686" s="47"/>
      <c r="E686" s="3"/>
      <c r="F686" s="3"/>
      <c r="G686" s="3"/>
      <c r="I686" s="3"/>
      <c r="J686" s="3"/>
      <c r="L686" s="3"/>
      <c r="M686" s="3"/>
      <c r="O686" s="3"/>
      <c r="P686" s="3"/>
      <c r="R686" s="3"/>
    </row>
    <row r="687" spans="1:18" x14ac:dyDescent="0.2">
      <c r="A687" s="1"/>
      <c r="B687" s="46"/>
      <c r="C687" s="46"/>
      <c r="D687" s="47"/>
      <c r="E687" s="3"/>
      <c r="F687" s="3"/>
      <c r="G687" s="3"/>
      <c r="I687" s="3"/>
      <c r="J687" s="3"/>
      <c r="L687" s="3"/>
      <c r="M687" s="3"/>
      <c r="O687" s="3"/>
      <c r="P687" s="3"/>
      <c r="R687" s="3"/>
    </row>
    <row r="688" spans="1:18" x14ac:dyDescent="0.2">
      <c r="A688" s="1"/>
      <c r="B688" s="46"/>
      <c r="C688" s="46"/>
      <c r="D688" s="47"/>
      <c r="E688" s="3"/>
      <c r="F688" s="3"/>
      <c r="G688" s="3"/>
      <c r="I688" s="3"/>
      <c r="J688" s="3"/>
      <c r="L688" s="3"/>
      <c r="M688" s="3"/>
      <c r="O688" s="3"/>
      <c r="P688" s="3"/>
      <c r="R688" s="3"/>
    </row>
    <row r="689" spans="1:18" x14ac:dyDescent="0.2">
      <c r="A689" s="1"/>
      <c r="B689" s="46"/>
      <c r="C689" s="46"/>
      <c r="D689" s="47"/>
      <c r="E689" s="3"/>
      <c r="F689" s="3"/>
      <c r="G689" s="3"/>
      <c r="I689" s="3"/>
      <c r="J689" s="3"/>
      <c r="L689" s="3"/>
      <c r="M689" s="3"/>
      <c r="O689" s="3"/>
      <c r="P689" s="3"/>
      <c r="R689" s="3"/>
    </row>
    <row r="690" spans="1:18" x14ac:dyDescent="0.2">
      <c r="A690" s="1"/>
      <c r="B690" s="46"/>
      <c r="C690" s="46"/>
      <c r="D690" s="47"/>
      <c r="E690" s="3"/>
      <c r="F690" s="3"/>
      <c r="G690" s="3"/>
      <c r="I690" s="3"/>
      <c r="J690" s="3"/>
      <c r="L690" s="3"/>
      <c r="M690" s="3"/>
      <c r="O690" s="3"/>
      <c r="P690" s="3"/>
      <c r="R690" s="3"/>
    </row>
    <row r="691" spans="1:18" x14ac:dyDescent="0.2">
      <c r="A691" s="1"/>
      <c r="B691" s="46"/>
      <c r="C691" s="46"/>
      <c r="D691" s="47"/>
      <c r="E691" s="3"/>
      <c r="F691" s="3"/>
      <c r="G691" s="3"/>
      <c r="I691" s="3"/>
      <c r="J691" s="3"/>
      <c r="L691" s="3"/>
      <c r="M691" s="3"/>
      <c r="O691" s="3"/>
      <c r="P691" s="3"/>
      <c r="R691" s="3"/>
    </row>
    <row r="692" spans="1:18" x14ac:dyDescent="0.2">
      <c r="A692" s="1"/>
      <c r="B692" s="46"/>
      <c r="C692" s="46"/>
      <c r="D692" s="47"/>
      <c r="E692" s="3"/>
      <c r="F692" s="3"/>
      <c r="G692" s="3"/>
      <c r="I692" s="3"/>
      <c r="J692" s="3"/>
      <c r="L692" s="3"/>
      <c r="M692" s="3"/>
      <c r="O692" s="3"/>
      <c r="P692" s="3"/>
      <c r="R692" s="3"/>
    </row>
    <row r="693" spans="1:18" x14ac:dyDescent="0.2">
      <c r="A693" s="1"/>
      <c r="B693" s="46"/>
      <c r="C693" s="46"/>
      <c r="D693" s="47"/>
      <c r="E693" s="3"/>
      <c r="F693" s="3"/>
      <c r="G693" s="3"/>
      <c r="I693" s="3"/>
      <c r="J693" s="3"/>
      <c r="L693" s="3"/>
      <c r="M693" s="3"/>
      <c r="O693" s="3"/>
      <c r="P693" s="3"/>
      <c r="R693" s="3"/>
    </row>
    <row r="694" spans="1:18" x14ac:dyDescent="0.2">
      <c r="A694" s="1"/>
      <c r="B694" s="46"/>
      <c r="C694" s="46"/>
      <c r="D694" s="47"/>
      <c r="E694" s="3"/>
      <c r="F694" s="3"/>
      <c r="G694" s="3"/>
      <c r="I694" s="3"/>
      <c r="J694" s="3"/>
      <c r="L694" s="3"/>
      <c r="M694" s="3"/>
      <c r="O694" s="3"/>
      <c r="P694" s="3"/>
      <c r="R694" s="3"/>
    </row>
    <row r="695" spans="1:18" x14ac:dyDescent="0.2">
      <c r="A695" s="1"/>
      <c r="B695" s="46"/>
      <c r="C695" s="46"/>
      <c r="D695" s="47"/>
      <c r="E695" s="3"/>
      <c r="F695" s="3"/>
      <c r="G695" s="3"/>
      <c r="I695" s="3"/>
      <c r="J695" s="3"/>
      <c r="L695" s="3"/>
      <c r="M695" s="3"/>
      <c r="O695" s="3"/>
      <c r="P695" s="3"/>
      <c r="R695" s="3"/>
    </row>
    <row r="696" spans="1:18" x14ac:dyDescent="0.2">
      <c r="A696" s="1"/>
      <c r="B696" s="46"/>
      <c r="C696" s="46"/>
      <c r="D696" s="47"/>
      <c r="E696" s="3"/>
      <c r="F696" s="3"/>
      <c r="G696" s="3"/>
      <c r="I696" s="3"/>
      <c r="J696" s="3"/>
      <c r="L696" s="3"/>
      <c r="M696" s="3"/>
      <c r="O696" s="3"/>
      <c r="P696" s="3"/>
      <c r="R696" s="3"/>
    </row>
    <row r="697" spans="1:18" x14ac:dyDescent="0.2">
      <c r="A697" s="1"/>
      <c r="B697" s="46"/>
      <c r="C697" s="46"/>
      <c r="D697" s="47"/>
      <c r="E697" s="3"/>
      <c r="F697" s="3"/>
      <c r="G697" s="3"/>
      <c r="I697" s="3"/>
      <c r="J697" s="3"/>
      <c r="L697" s="3"/>
      <c r="M697" s="3"/>
      <c r="O697" s="3"/>
      <c r="P697" s="3"/>
      <c r="R697" s="3"/>
    </row>
    <row r="698" spans="1:18" x14ac:dyDescent="0.2">
      <c r="A698" s="1"/>
      <c r="B698" s="46"/>
      <c r="C698" s="46"/>
      <c r="D698" s="47"/>
      <c r="E698" s="3"/>
      <c r="F698" s="3"/>
      <c r="G698" s="3"/>
      <c r="I698" s="3"/>
      <c r="J698" s="3"/>
      <c r="L698" s="3"/>
      <c r="M698" s="3"/>
      <c r="O698" s="3"/>
      <c r="P698" s="3"/>
      <c r="R698" s="3"/>
    </row>
    <row r="699" spans="1:18" x14ac:dyDescent="0.2">
      <c r="A699" s="1"/>
      <c r="B699" s="46"/>
      <c r="C699" s="46"/>
      <c r="D699" s="47"/>
      <c r="E699" s="3"/>
      <c r="F699" s="3"/>
      <c r="G699" s="3"/>
      <c r="I699" s="3"/>
      <c r="J699" s="3"/>
      <c r="L699" s="3"/>
      <c r="M699" s="3"/>
      <c r="O699" s="3"/>
      <c r="P699" s="3"/>
      <c r="R699" s="3"/>
    </row>
    <row r="700" spans="1:18" x14ac:dyDescent="0.2">
      <c r="A700" s="1"/>
      <c r="B700" s="46"/>
      <c r="C700" s="46"/>
      <c r="D700" s="47"/>
      <c r="E700" s="3"/>
      <c r="F700" s="3"/>
      <c r="G700" s="3"/>
      <c r="I700" s="3"/>
      <c r="J700" s="3"/>
      <c r="L700" s="3"/>
      <c r="M700" s="3"/>
      <c r="O700" s="3"/>
      <c r="P700" s="3"/>
      <c r="R700" s="3"/>
    </row>
    <row r="701" spans="1:18" x14ac:dyDescent="0.2">
      <c r="A701" s="1"/>
      <c r="B701" s="46"/>
      <c r="C701" s="46"/>
      <c r="D701" s="47"/>
      <c r="E701" s="3"/>
      <c r="F701" s="3"/>
      <c r="G701" s="3"/>
      <c r="I701" s="3"/>
      <c r="J701" s="3"/>
      <c r="L701" s="3"/>
      <c r="M701" s="3"/>
      <c r="O701" s="3"/>
      <c r="P701" s="3"/>
      <c r="R701" s="3"/>
    </row>
    <row r="702" spans="1:18" x14ac:dyDescent="0.2">
      <c r="A702" s="1"/>
      <c r="B702" s="46"/>
      <c r="C702" s="46"/>
      <c r="D702" s="47"/>
      <c r="E702" s="3"/>
      <c r="F702" s="3"/>
      <c r="G702" s="3"/>
      <c r="I702" s="3"/>
      <c r="J702" s="3"/>
      <c r="L702" s="3"/>
      <c r="M702" s="3"/>
      <c r="O702" s="3"/>
      <c r="P702" s="3"/>
      <c r="R702" s="3"/>
    </row>
    <row r="703" spans="1:18" x14ac:dyDescent="0.2">
      <c r="A703" s="1"/>
      <c r="B703" s="46"/>
      <c r="C703" s="46"/>
      <c r="D703" s="47"/>
      <c r="E703" s="3"/>
      <c r="F703" s="3"/>
      <c r="G703" s="3"/>
      <c r="I703" s="3"/>
      <c r="J703" s="3"/>
      <c r="L703" s="3"/>
      <c r="M703" s="3"/>
      <c r="O703" s="3"/>
      <c r="P703" s="3"/>
      <c r="R703" s="3"/>
    </row>
    <row r="704" spans="1:18" x14ac:dyDescent="0.2">
      <c r="A704" s="1"/>
      <c r="B704" s="46"/>
      <c r="C704" s="46"/>
      <c r="D704" s="47"/>
      <c r="E704" s="3"/>
      <c r="F704" s="3"/>
      <c r="G704" s="3"/>
      <c r="I704" s="3"/>
      <c r="J704" s="3"/>
      <c r="L704" s="3"/>
      <c r="M704" s="3"/>
      <c r="O704" s="3"/>
      <c r="P704" s="3"/>
      <c r="R704" s="3"/>
    </row>
    <row r="705" spans="1:18" x14ac:dyDescent="0.2">
      <c r="A705" s="1"/>
      <c r="B705" s="46"/>
      <c r="C705" s="46"/>
      <c r="D705" s="47"/>
      <c r="E705" s="3"/>
      <c r="F705" s="3"/>
      <c r="G705" s="3"/>
      <c r="I705" s="3"/>
      <c r="J705" s="3"/>
      <c r="L705" s="3"/>
      <c r="M705" s="3"/>
      <c r="O705" s="3"/>
      <c r="P705" s="3"/>
      <c r="R705" s="3"/>
    </row>
    <row r="706" spans="1:18" x14ac:dyDescent="0.2">
      <c r="A706" s="1"/>
      <c r="B706" s="46"/>
      <c r="C706" s="46"/>
      <c r="D706" s="47"/>
      <c r="E706" s="3"/>
      <c r="F706" s="3"/>
      <c r="G706" s="3"/>
      <c r="I706" s="3"/>
      <c r="J706" s="3"/>
      <c r="L706" s="3"/>
      <c r="M706" s="3"/>
      <c r="O706" s="3"/>
      <c r="P706" s="3"/>
      <c r="R706" s="3"/>
    </row>
    <row r="707" spans="1:18" x14ac:dyDescent="0.2">
      <c r="A707" s="1"/>
      <c r="B707" s="46"/>
      <c r="C707" s="46"/>
      <c r="D707" s="47"/>
      <c r="E707" s="3"/>
      <c r="F707" s="3"/>
      <c r="G707" s="3"/>
      <c r="I707" s="3"/>
      <c r="J707" s="3"/>
      <c r="L707" s="3"/>
      <c r="M707" s="3"/>
      <c r="O707" s="3"/>
      <c r="P707" s="3"/>
      <c r="R707" s="3"/>
    </row>
    <row r="708" spans="1:18" x14ac:dyDescent="0.2">
      <c r="A708" s="1"/>
      <c r="B708" s="46"/>
      <c r="C708" s="46"/>
      <c r="D708" s="47"/>
      <c r="E708" s="3"/>
      <c r="F708" s="3"/>
      <c r="G708" s="3"/>
      <c r="I708" s="3"/>
      <c r="J708" s="3"/>
      <c r="L708" s="3"/>
      <c r="M708" s="3"/>
      <c r="O708" s="3"/>
      <c r="P708" s="3"/>
      <c r="R708" s="3"/>
    </row>
    <row r="709" spans="1:18" x14ac:dyDescent="0.2">
      <c r="A709" s="1"/>
      <c r="B709" s="46"/>
      <c r="C709" s="46"/>
      <c r="D709" s="47"/>
      <c r="E709" s="3"/>
      <c r="F709" s="3"/>
      <c r="G709" s="3"/>
      <c r="I709" s="3"/>
      <c r="J709" s="3"/>
      <c r="L709" s="3"/>
      <c r="M709" s="3"/>
      <c r="O709" s="3"/>
      <c r="P709" s="3"/>
      <c r="R709" s="3"/>
    </row>
    <row r="710" spans="1:18" x14ac:dyDescent="0.2">
      <c r="A710" s="1"/>
      <c r="B710" s="46"/>
      <c r="C710" s="46"/>
      <c r="D710" s="47"/>
      <c r="E710" s="3"/>
      <c r="F710" s="3"/>
      <c r="G710" s="3"/>
      <c r="I710" s="3"/>
      <c r="J710" s="3"/>
      <c r="L710" s="3"/>
      <c r="M710" s="3"/>
      <c r="O710" s="3"/>
      <c r="P710" s="3"/>
      <c r="R710" s="3"/>
    </row>
    <row r="711" spans="1:18" x14ac:dyDescent="0.2">
      <c r="A711" s="1"/>
      <c r="B711" s="46"/>
      <c r="C711" s="46"/>
      <c r="D711" s="47"/>
      <c r="E711" s="3"/>
      <c r="F711" s="3"/>
      <c r="G711" s="3"/>
      <c r="I711" s="3"/>
      <c r="J711" s="3"/>
      <c r="L711" s="3"/>
      <c r="M711" s="3"/>
      <c r="O711" s="3"/>
      <c r="P711" s="3"/>
      <c r="R711" s="3"/>
    </row>
    <row r="712" spans="1:18" x14ac:dyDescent="0.2">
      <c r="A712" s="1"/>
      <c r="B712" s="46"/>
      <c r="C712" s="46"/>
      <c r="D712" s="47"/>
      <c r="E712" s="3"/>
      <c r="F712" s="3"/>
      <c r="G712" s="3"/>
      <c r="I712" s="3"/>
      <c r="J712" s="3"/>
      <c r="L712" s="3"/>
      <c r="M712" s="3"/>
      <c r="O712" s="3"/>
      <c r="P712" s="3"/>
      <c r="R712" s="3"/>
    </row>
    <row r="713" spans="1:18" x14ac:dyDescent="0.2">
      <c r="A713" s="1"/>
      <c r="B713" s="46"/>
      <c r="C713" s="46"/>
      <c r="D713" s="47"/>
      <c r="E713" s="3"/>
      <c r="F713" s="3"/>
      <c r="G713" s="3"/>
      <c r="I713" s="3"/>
      <c r="J713" s="3"/>
      <c r="L713" s="3"/>
      <c r="M713" s="3"/>
      <c r="O713" s="3"/>
      <c r="P713" s="3"/>
      <c r="R713" s="3"/>
    </row>
    <row r="714" spans="1:18" x14ac:dyDescent="0.2">
      <c r="A714" s="1"/>
      <c r="B714" s="46"/>
      <c r="C714" s="46"/>
      <c r="D714" s="47"/>
      <c r="E714" s="3"/>
      <c r="F714" s="3"/>
      <c r="G714" s="3"/>
      <c r="I714" s="3"/>
      <c r="J714" s="3"/>
      <c r="L714" s="3"/>
      <c r="M714" s="3"/>
      <c r="O714" s="3"/>
      <c r="P714" s="3"/>
      <c r="R714" s="3"/>
    </row>
    <row r="715" spans="1:18" x14ac:dyDescent="0.2">
      <c r="A715" s="1"/>
      <c r="B715" s="46"/>
      <c r="C715" s="46"/>
      <c r="D715" s="47"/>
      <c r="E715" s="3"/>
      <c r="F715" s="3"/>
      <c r="G715" s="3"/>
      <c r="I715" s="3"/>
      <c r="J715" s="3"/>
      <c r="L715" s="3"/>
      <c r="M715" s="3"/>
      <c r="O715" s="3"/>
      <c r="P715" s="3"/>
      <c r="R715" s="3"/>
    </row>
    <row r="716" spans="1:18" x14ac:dyDescent="0.2">
      <c r="A716" s="1"/>
      <c r="B716" s="46"/>
      <c r="C716" s="46"/>
      <c r="D716" s="47"/>
      <c r="E716" s="3"/>
      <c r="F716" s="3"/>
      <c r="G716" s="3"/>
      <c r="I716" s="3"/>
      <c r="J716" s="3"/>
      <c r="L716" s="3"/>
      <c r="M716" s="3"/>
      <c r="O716" s="3"/>
      <c r="P716" s="3"/>
      <c r="R716" s="3"/>
    </row>
    <row r="717" spans="1:18" x14ac:dyDescent="0.2">
      <c r="A717" s="1"/>
      <c r="B717" s="46"/>
      <c r="C717" s="46"/>
      <c r="D717" s="47"/>
      <c r="E717" s="3"/>
      <c r="F717" s="3"/>
      <c r="G717" s="3"/>
      <c r="I717" s="3"/>
      <c r="J717" s="3"/>
      <c r="L717" s="3"/>
      <c r="M717" s="3"/>
      <c r="O717" s="3"/>
      <c r="P717" s="3"/>
      <c r="R717" s="3"/>
    </row>
    <row r="718" spans="1:18" x14ac:dyDescent="0.2">
      <c r="A718" s="1"/>
      <c r="B718" s="46"/>
      <c r="C718" s="46"/>
      <c r="D718" s="47"/>
      <c r="E718" s="3"/>
      <c r="F718" s="3"/>
      <c r="G718" s="3"/>
      <c r="I718" s="3"/>
      <c r="J718" s="3"/>
      <c r="L718" s="3"/>
      <c r="M718" s="3"/>
      <c r="O718" s="3"/>
      <c r="P718" s="3"/>
      <c r="R718" s="3"/>
    </row>
    <row r="719" spans="1:18" x14ac:dyDescent="0.2">
      <c r="A719" s="1"/>
      <c r="B719" s="46"/>
      <c r="C719" s="46"/>
      <c r="D719" s="47"/>
      <c r="E719" s="3"/>
      <c r="F719" s="3"/>
      <c r="G719" s="3"/>
      <c r="I719" s="3"/>
      <c r="J719" s="3"/>
      <c r="L719" s="3"/>
      <c r="M719" s="3"/>
      <c r="O719" s="3"/>
      <c r="P719" s="3"/>
      <c r="R719" s="3"/>
    </row>
    <row r="720" spans="1:18" x14ac:dyDescent="0.2">
      <c r="A720" s="1"/>
      <c r="B720" s="46"/>
      <c r="C720" s="46"/>
      <c r="D720" s="47"/>
      <c r="E720" s="3"/>
      <c r="F720" s="3"/>
      <c r="G720" s="3"/>
      <c r="I720" s="3"/>
      <c r="J720" s="3"/>
      <c r="L720" s="3"/>
      <c r="M720" s="3"/>
      <c r="O720" s="3"/>
      <c r="P720" s="3"/>
      <c r="R720" s="3"/>
    </row>
    <row r="721" spans="1:18" x14ac:dyDescent="0.2">
      <c r="A721" s="1"/>
      <c r="B721" s="46"/>
      <c r="C721" s="46"/>
      <c r="D721" s="47"/>
      <c r="E721" s="3"/>
      <c r="F721" s="3"/>
      <c r="G721" s="3"/>
      <c r="I721" s="3"/>
      <c r="J721" s="3"/>
      <c r="L721" s="3"/>
      <c r="M721" s="3"/>
      <c r="O721" s="3"/>
      <c r="P721" s="3"/>
      <c r="R721" s="3"/>
    </row>
    <row r="722" spans="1:18" x14ac:dyDescent="0.2">
      <c r="A722" s="1"/>
      <c r="B722" s="46"/>
      <c r="C722" s="46"/>
      <c r="D722" s="47"/>
      <c r="E722" s="3"/>
      <c r="F722" s="3"/>
      <c r="G722" s="3"/>
      <c r="I722" s="3"/>
      <c r="J722" s="3"/>
      <c r="L722" s="3"/>
      <c r="M722" s="3"/>
      <c r="O722" s="3"/>
      <c r="P722" s="3"/>
      <c r="R722" s="3"/>
    </row>
    <row r="723" spans="1:18" x14ac:dyDescent="0.2">
      <c r="A723" s="1"/>
      <c r="B723" s="46"/>
      <c r="C723" s="46"/>
      <c r="D723" s="47"/>
      <c r="E723" s="3"/>
      <c r="F723" s="3"/>
      <c r="G723" s="3"/>
      <c r="I723" s="3"/>
      <c r="J723" s="3"/>
      <c r="L723" s="3"/>
      <c r="M723" s="3"/>
      <c r="O723" s="3"/>
      <c r="P723" s="3"/>
      <c r="R723" s="3"/>
    </row>
    <row r="724" spans="1:18" x14ac:dyDescent="0.2">
      <c r="A724" s="1"/>
      <c r="B724" s="46"/>
      <c r="C724" s="46"/>
      <c r="D724" s="47"/>
      <c r="E724" s="3"/>
      <c r="F724" s="3"/>
      <c r="G724" s="3"/>
      <c r="I724" s="3"/>
      <c r="J724" s="3"/>
      <c r="L724" s="3"/>
      <c r="M724" s="3"/>
      <c r="O724" s="3"/>
      <c r="P724" s="3"/>
      <c r="R724" s="3"/>
    </row>
    <row r="725" spans="1:18" x14ac:dyDescent="0.2">
      <c r="A725" s="1"/>
      <c r="B725" s="46"/>
      <c r="C725" s="46"/>
      <c r="D725" s="47"/>
      <c r="E725" s="3"/>
      <c r="F725" s="3"/>
      <c r="G725" s="3"/>
      <c r="I725" s="3"/>
      <c r="J725" s="3"/>
      <c r="L725" s="3"/>
      <c r="M725" s="3"/>
      <c r="O725" s="3"/>
      <c r="P725" s="3"/>
      <c r="R725" s="3"/>
    </row>
    <row r="726" spans="1:18" x14ac:dyDescent="0.2">
      <c r="A726" s="1"/>
      <c r="B726" s="46"/>
      <c r="C726" s="46"/>
      <c r="D726" s="47"/>
      <c r="E726" s="3"/>
      <c r="F726" s="3"/>
      <c r="G726" s="3"/>
      <c r="I726" s="3"/>
      <c r="J726" s="3"/>
      <c r="L726" s="3"/>
      <c r="M726" s="3"/>
      <c r="O726" s="3"/>
      <c r="P726" s="3"/>
      <c r="R726" s="3"/>
    </row>
    <row r="727" spans="1:18" x14ac:dyDescent="0.2">
      <c r="A727" s="1"/>
      <c r="B727" s="46"/>
      <c r="C727" s="46"/>
      <c r="D727" s="47"/>
      <c r="E727" s="3"/>
      <c r="F727" s="3"/>
      <c r="G727" s="3"/>
      <c r="I727" s="3"/>
      <c r="J727" s="3"/>
      <c r="L727" s="3"/>
      <c r="M727" s="3"/>
      <c r="O727" s="3"/>
      <c r="P727" s="3"/>
      <c r="R727" s="3"/>
    </row>
    <row r="728" spans="1:18" x14ac:dyDescent="0.2">
      <c r="A728" s="1"/>
      <c r="B728" s="46"/>
      <c r="C728" s="46"/>
      <c r="D728" s="47"/>
      <c r="E728" s="3"/>
      <c r="F728" s="3"/>
      <c r="G728" s="3"/>
      <c r="I728" s="3"/>
      <c r="J728" s="3"/>
      <c r="L728" s="3"/>
      <c r="M728" s="3"/>
      <c r="O728" s="3"/>
      <c r="P728" s="3"/>
      <c r="R728" s="3"/>
    </row>
    <row r="729" spans="1:18" x14ac:dyDescent="0.2">
      <c r="A729" s="1"/>
      <c r="B729" s="46"/>
      <c r="C729" s="46"/>
      <c r="D729" s="47"/>
      <c r="E729" s="3"/>
      <c r="F729" s="3"/>
      <c r="G729" s="3"/>
      <c r="I729" s="3"/>
      <c r="J729" s="3"/>
      <c r="L729" s="3"/>
      <c r="M729" s="3"/>
      <c r="O729" s="3"/>
      <c r="P729" s="3"/>
      <c r="R729" s="3"/>
    </row>
    <row r="730" spans="1:18" x14ac:dyDescent="0.2">
      <c r="A730" s="1"/>
      <c r="B730" s="46"/>
      <c r="C730" s="46"/>
      <c r="D730" s="47"/>
      <c r="E730" s="3"/>
      <c r="F730" s="3"/>
      <c r="G730" s="3"/>
      <c r="I730" s="3"/>
      <c r="J730" s="3"/>
      <c r="L730" s="3"/>
      <c r="M730" s="3"/>
      <c r="O730" s="3"/>
      <c r="P730" s="3"/>
      <c r="R730" s="3"/>
    </row>
    <row r="731" spans="1:18" x14ac:dyDescent="0.2">
      <c r="A731" s="1"/>
      <c r="B731" s="46"/>
      <c r="C731" s="46"/>
      <c r="D731" s="47"/>
      <c r="E731" s="3"/>
      <c r="F731" s="3"/>
      <c r="G731" s="3"/>
      <c r="I731" s="3"/>
      <c r="J731" s="3"/>
      <c r="L731" s="3"/>
      <c r="M731" s="3"/>
      <c r="O731" s="3"/>
      <c r="P731" s="3"/>
      <c r="R731" s="3"/>
    </row>
    <row r="732" spans="1:18" x14ac:dyDescent="0.2">
      <c r="A732" s="1"/>
      <c r="B732" s="46"/>
      <c r="C732" s="46"/>
      <c r="D732" s="47"/>
      <c r="E732" s="3"/>
      <c r="F732" s="3"/>
      <c r="G732" s="3"/>
      <c r="I732" s="3"/>
      <c r="J732" s="3"/>
      <c r="L732" s="3"/>
      <c r="M732" s="3"/>
      <c r="O732" s="3"/>
      <c r="P732" s="3"/>
      <c r="R732" s="3"/>
    </row>
    <row r="733" spans="1:18" x14ac:dyDescent="0.2">
      <c r="A733" s="1"/>
      <c r="B733" s="46"/>
      <c r="C733" s="46"/>
      <c r="D733" s="47"/>
      <c r="E733" s="3"/>
      <c r="F733" s="3"/>
      <c r="G733" s="3"/>
      <c r="I733" s="3"/>
      <c r="J733" s="3"/>
      <c r="L733" s="3"/>
      <c r="M733" s="3"/>
      <c r="O733" s="3"/>
      <c r="P733" s="3"/>
      <c r="R733" s="3"/>
    </row>
    <row r="734" spans="1:18" x14ac:dyDescent="0.2">
      <c r="A734" s="1"/>
      <c r="B734" s="46"/>
      <c r="C734" s="46"/>
      <c r="D734" s="47"/>
      <c r="E734" s="3"/>
      <c r="F734" s="3"/>
      <c r="G734" s="3"/>
      <c r="I734" s="3"/>
      <c r="J734" s="3"/>
      <c r="L734" s="3"/>
      <c r="M734" s="3"/>
      <c r="O734" s="3"/>
      <c r="P734" s="3"/>
      <c r="R734" s="3"/>
    </row>
    <row r="735" spans="1:18" x14ac:dyDescent="0.2">
      <c r="A735" s="1"/>
      <c r="B735" s="46"/>
      <c r="C735" s="46"/>
      <c r="D735" s="47"/>
      <c r="E735" s="3"/>
      <c r="F735" s="3"/>
      <c r="G735" s="3"/>
      <c r="I735" s="3"/>
      <c r="J735" s="3"/>
      <c r="L735" s="3"/>
      <c r="M735" s="3"/>
      <c r="O735" s="3"/>
      <c r="P735" s="3"/>
      <c r="R735" s="3"/>
    </row>
    <row r="736" spans="1:18" x14ac:dyDescent="0.2">
      <c r="A736" s="1"/>
      <c r="B736" s="46"/>
      <c r="C736" s="46"/>
      <c r="D736" s="47"/>
      <c r="E736" s="3"/>
      <c r="F736" s="3"/>
      <c r="G736" s="3"/>
      <c r="I736" s="3"/>
      <c r="J736" s="3"/>
      <c r="L736" s="3"/>
      <c r="M736" s="3"/>
      <c r="O736" s="3"/>
      <c r="P736" s="3"/>
      <c r="R736" s="3"/>
    </row>
    <row r="737" spans="1:18" x14ac:dyDescent="0.2">
      <c r="A737" s="1"/>
      <c r="B737" s="46"/>
      <c r="C737" s="46"/>
      <c r="D737" s="47"/>
      <c r="E737" s="3"/>
      <c r="F737" s="3"/>
      <c r="G737" s="3"/>
      <c r="I737" s="3"/>
      <c r="J737" s="3"/>
      <c r="L737" s="3"/>
      <c r="M737" s="3"/>
      <c r="O737" s="3"/>
      <c r="P737" s="3"/>
      <c r="R737" s="3"/>
    </row>
    <row r="738" spans="1:18" x14ac:dyDescent="0.2">
      <c r="A738" s="1"/>
      <c r="B738" s="46"/>
      <c r="C738" s="46"/>
      <c r="D738" s="47"/>
      <c r="E738" s="3"/>
      <c r="F738" s="3"/>
      <c r="G738" s="3"/>
      <c r="I738" s="3"/>
      <c r="J738" s="3"/>
      <c r="L738" s="3"/>
      <c r="M738" s="3"/>
      <c r="O738" s="3"/>
      <c r="P738" s="3"/>
      <c r="R738" s="3"/>
    </row>
    <row r="739" spans="1:18" x14ac:dyDescent="0.2">
      <c r="A739" s="1"/>
      <c r="B739" s="46"/>
      <c r="C739" s="46"/>
      <c r="D739" s="47"/>
      <c r="E739" s="3"/>
      <c r="F739" s="3"/>
      <c r="G739" s="3"/>
      <c r="I739" s="3"/>
      <c r="J739" s="3"/>
      <c r="L739" s="3"/>
      <c r="M739" s="3"/>
      <c r="O739" s="3"/>
      <c r="P739" s="3"/>
      <c r="R739" s="3"/>
    </row>
    <row r="740" spans="1:18" x14ac:dyDescent="0.2">
      <c r="A740" s="1"/>
      <c r="B740" s="46"/>
      <c r="C740" s="46"/>
      <c r="D740" s="47"/>
      <c r="E740" s="3"/>
      <c r="F740" s="3"/>
      <c r="G740" s="3"/>
      <c r="I740" s="3"/>
      <c r="J740" s="3"/>
      <c r="L740" s="3"/>
      <c r="M740" s="3"/>
      <c r="O740" s="3"/>
      <c r="P740" s="3"/>
      <c r="R740" s="3"/>
    </row>
    <row r="741" spans="1:18" x14ac:dyDescent="0.2">
      <c r="A741" s="1"/>
      <c r="B741" s="46"/>
      <c r="C741" s="46"/>
      <c r="D741" s="47"/>
      <c r="E741" s="3"/>
      <c r="F741" s="3"/>
      <c r="G741" s="3"/>
      <c r="I741" s="3"/>
      <c r="J741" s="3"/>
      <c r="L741" s="3"/>
      <c r="M741" s="3"/>
      <c r="O741" s="3"/>
      <c r="P741" s="3"/>
      <c r="R741" s="3"/>
    </row>
    <row r="742" spans="1:18" x14ac:dyDescent="0.2">
      <c r="A742" s="1"/>
      <c r="B742" s="46"/>
      <c r="C742" s="46"/>
      <c r="D742" s="47"/>
      <c r="E742" s="3"/>
      <c r="F742" s="3"/>
      <c r="G742" s="3"/>
      <c r="I742" s="3"/>
      <c r="J742" s="3"/>
      <c r="L742" s="3"/>
      <c r="M742" s="3"/>
      <c r="O742" s="3"/>
      <c r="P742" s="3"/>
      <c r="R742" s="3"/>
    </row>
    <row r="743" spans="1:18" x14ac:dyDescent="0.2">
      <c r="A743" s="1"/>
      <c r="B743" s="46"/>
      <c r="C743" s="46"/>
      <c r="D743" s="47"/>
      <c r="E743" s="3"/>
      <c r="F743" s="3"/>
      <c r="G743" s="3"/>
      <c r="I743" s="3"/>
      <c r="J743" s="3"/>
      <c r="L743" s="3"/>
      <c r="M743" s="3"/>
      <c r="O743" s="3"/>
      <c r="P743" s="3"/>
      <c r="R743" s="3"/>
    </row>
    <row r="744" spans="1:18" x14ac:dyDescent="0.2">
      <c r="A744" s="1"/>
      <c r="B744" s="46"/>
      <c r="C744" s="46"/>
      <c r="D744" s="47"/>
      <c r="E744" s="3"/>
      <c r="F744" s="3"/>
      <c r="G744" s="3"/>
      <c r="I744" s="3"/>
      <c r="J744" s="3"/>
      <c r="L744" s="3"/>
      <c r="M744" s="3"/>
      <c r="O744" s="3"/>
      <c r="P744" s="3"/>
      <c r="R744" s="3"/>
    </row>
    <row r="745" spans="1:18" x14ac:dyDescent="0.2">
      <c r="A745" s="1"/>
      <c r="B745" s="46"/>
      <c r="C745" s="46"/>
      <c r="D745" s="47"/>
      <c r="E745" s="3"/>
      <c r="F745" s="3"/>
      <c r="G745" s="3"/>
      <c r="I745" s="3"/>
      <c r="J745" s="3"/>
      <c r="L745" s="3"/>
      <c r="M745" s="3"/>
      <c r="O745" s="3"/>
      <c r="P745" s="3"/>
      <c r="R745" s="3"/>
    </row>
    <row r="746" spans="1:18" x14ac:dyDescent="0.2">
      <c r="A746" s="1"/>
      <c r="B746" s="46"/>
      <c r="C746" s="46"/>
      <c r="D746" s="47"/>
      <c r="E746" s="3"/>
      <c r="F746" s="3"/>
      <c r="G746" s="3"/>
      <c r="I746" s="3"/>
      <c r="J746" s="3"/>
      <c r="L746" s="3"/>
      <c r="M746" s="3"/>
      <c r="O746" s="3"/>
      <c r="P746" s="3"/>
      <c r="R746" s="3"/>
    </row>
    <row r="747" spans="1:18" x14ac:dyDescent="0.2">
      <c r="A747" s="1"/>
      <c r="B747" s="46"/>
      <c r="C747" s="46"/>
      <c r="D747" s="47"/>
      <c r="E747" s="3"/>
      <c r="F747" s="3"/>
      <c r="G747" s="3"/>
      <c r="I747" s="3"/>
      <c r="J747" s="3"/>
      <c r="L747" s="3"/>
      <c r="M747" s="3"/>
      <c r="O747" s="3"/>
      <c r="P747" s="3"/>
      <c r="R747" s="3"/>
    </row>
    <row r="748" spans="1:18" x14ac:dyDescent="0.2">
      <c r="A748" s="1"/>
      <c r="B748" s="46"/>
      <c r="C748" s="46"/>
      <c r="D748" s="47"/>
      <c r="E748" s="3"/>
      <c r="F748" s="3"/>
      <c r="G748" s="3"/>
      <c r="I748" s="3"/>
      <c r="J748" s="3"/>
      <c r="L748" s="3"/>
      <c r="M748" s="3"/>
      <c r="O748" s="3"/>
      <c r="P748" s="3"/>
      <c r="R748" s="3"/>
    </row>
    <row r="749" spans="1:18" x14ac:dyDescent="0.2">
      <c r="A749" s="1"/>
      <c r="B749" s="46"/>
      <c r="C749" s="46"/>
      <c r="D749" s="47"/>
      <c r="E749" s="3"/>
      <c r="F749" s="3"/>
      <c r="G749" s="3"/>
      <c r="I749" s="3"/>
      <c r="J749" s="3"/>
      <c r="L749" s="3"/>
      <c r="M749" s="3"/>
      <c r="O749" s="3"/>
      <c r="P749" s="3"/>
      <c r="R749" s="3"/>
    </row>
    <row r="750" spans="1:18" x14ac:dyDescent="0.2">
      <c r="A750" s="1"/>
      <c r="B750" s="46"/>
      <c r="C750" s="46"/>
      <c r="D750" s="47"/>
      <c r="E750" s="3"/>
      <c r="F750" s="3"/>
      <c r="G750" s="3"/>
      <c r="I750" s="3"/>
      <c r="J750" s="3"/>
      <c r="L750" s="3"/>
      <c r="M750" s="3"/>
      <c r="O750" s="3"/>
      <c r="P750" s="3"/>
      <c r="R750" s="3"/>
    </row>
    <row r="751" spans="1:18" x14ac:dyDescent="0.2">
      <c r="A751" s="1"/>
      <c r="B751" s="46"/>
      <c r="C751" s="46"/>
      <c r="D751" s="47"/>
      <c r="E751" s="3"/>
      <c r="F751" s="3"/>
      <c r="G751" s="3"/>
      <c r="I751" s="3"/>
      <c r="J751" s="3"/>
      <c r="L751" s="3"/>
      <c r="M751" s="3"/>
      <c r="O751" s="3"/>
      <c r="P751" s="3"/>
      <c r="R751" s="3"/>
    </row>
    <row r="752" spans="1:18" x14ac:dyDescent="0.2">
      <c r="A752" s="1"/>
      <c r="B752" s="46"/>
      <c r="C752" s="46"/>
      <c r="D752" s="47"/>
      <c r="E752" s="3"/>
      <c r="F752" s="3"/>
      <c r="G752" s="3"/>
      <c r="I752" s="3"/>
      <c r="J752" s="3"/>
      <c r="L752" s="3"/>
      <c r="M752" s="3"/>
      <c r="O752" s="3"/>
      <c r="P752" s="3"/>
      <c r="R752" s="3"/>
    </row>
    <row r="753" spans="1:18" x14ac:dyDescent="0.2">
      <c r="A753" s="1"/>
      <c r="B753" s="46"/>
      <c r="C753" s="46"/>
      <c r="D753" s="47"/>
      <c r="E753" s="3"/>
      <c r="F753" s="3"/>
      <c r="G753" s="3"/>
      <c r="I753" s="3"/>
      <c r="J753" s="3"/>
      <c r="L753" s="3"/>
      <c r="M753" s="3"/>
      <c r="O753" s="3"/>
      <c r="P753" s="3"/>
      <c r="R753" s="3"/>
    </row>
    <row r="754" spans="1:18" x14ac:dyDescent="0.2">
      <c r="A754" s="1"/>
      <c r="B754" s="46"/>
      <c r="C754" s="46"/>
      <c r="D754" s="47"/>
      <c r="E754" s="3"/>
      <c r="F754" s="3"/>
      <c r="G754" s="3"/>
      <c r="I754" s="3"/>
      <c r="J754" s="3"/>
      <c r="L754" s="3"/>
      <c r="M754" s="3"/>
      <c r="O754" s="3"/>
      <c r="P754" s="3"/>
      <c r="R754" s="3"/>
    </row>
    <row r="755" spans="1:18" x14ac:dyDescent="0.2">
      <c r="A755" s="1"/>
      <c r="B755" s="46"/>
      <c r="C755" s="46"/>
      <c r="D755" s="47"/>
      <c r="E755" s="3"/>
      <c r="F755" s="3"/>
      <c r="G755" s="3"/>
      <c r="I755" s="3"/>
      <c r="J755" s="3"/>
      <c r="L755" s="3"/>
      <c r="M755" s="3"/>
      <c r="O755" s="3"/>
      <c r="P755" s="3"/>
      <c r="R755" s="3"/>
    </row>
    <row r="756" spans="1:18" x14ac:dyDescent="0.2">
      <c r="A756" s="1"/>
      <c r="B756" s="46"/>
      <c r="C756" s="46"/>
      <c r="D756" s="47"/>
      <c r="E756" s="3"/>
      <c r="F756" s="3"/>
      <c r="G756" s="3"/>
      <c r="I756" s="3"/>
      <c r="J756" s="3"/>
      <c r="L756" s="3"/>
      <c r="M756" s="3"/>
      <c r="O756" s="3"/>
      <c r="P756" s="3"/>
      <c r="R756" s="3"/>
    </row>
    <row r="757" spans="1:18" x14ac:dyDescent="0.2">
      <c r="A757" s="1"/>
      <c r="B757" s="46"/>
      <c r="C757" s="46"/>
      <c r="D757" s="47"/>
      <c r="E757" s="3"/>
      <c r="F757" s="3"/>
      <c r="G757" s="3"/>
      <c r="I757" s="3"/>
      <c r="J757" s="3"/>
      <c r="L757" s="3"/>
      <c r="M757" s="3"/>
      <c r="O757" s="3"/>
      <c r="P757" s="3"/>
      <c r="R757" s="3"/>
    </row>
    <row r="758" spans="1:18" x14ac:dyDescent="0.2">
      <c r="A758" s="1"/>
      <c r="B758" s="46"/>
      <c r="C758" s="46"/>
      <c r="D758" s="47"/>
      <c r="E758" s="3"/>
      <c r="F758" s="3"/>
      <c r="G758" s="3"/>
      <c r="I758" s="3"/>
      <c r="J758" s="3"/>
      <c r="L758" s="3"/>
      <c r="M758" s="3"/>
      <c r="O758" s="3"/>
      <c r="P758" s="3"/>
      <c r="R758" s="3"/>
    </row>
    <row r="759" spans="1:18" x14ac:dyDescent="0.2">
      <c r="A759" s="1"/>
      <c r="B759" s="46"/>
      <c r="C759" s="46"/>
      <c r="D759" s="47"/>
      <c r="E759" s="3"/>
      <c r="F759" s="3"/>
      <c r="G759" s="3"/>
      <c r="I759" s="3"/>
      <c r="J759" s="3"/>
      <c r="L759" s="3"/>
      <c r="M759" s="3"/>
      <c r="O759" s="3"/>
      <c r="P759" s="3"/>
      <c r="R759" s="3"/>
    </row>
    <row r="760" spans="1:18" x14ac:dyDescent="0.2">
      <c r="A760" s="1"/>
      <c r="B760" s="46"/>
      <c r="C760" s="46"/>
      <c r="D760" s="47"/>
      <c r="E760" s="3"/>
      <c r="F760" s="3"/>
      <c r="G760" s="3"/>
      <c r="I760" s="3"/>
      <c r="J760" s="3"/>
      <c r="L760" s="3"/>
      <c r="M760" s="3"/>
      <c r="O760" s="3"/>
      <c r="P760" s="3"/>
      <c r="R760" s="3"/>
    </row>
    <row r="761" spans="1:18" x14ac:dyDescent="0.2">
      <c r="A761" s="1"/>
      <c r="B761" s="46"/>
      <c r="C761" s="46"/>
      <c r="D761" s="47"/>
      <c r="E761" s="3"/>
      <c r="F761" s="3"/>
      <c r="G761" s="3"/>
      <c r="I761" s="3"/>
      <c r="J761" s="3"/>
      <c r="L761" s="3"/>
      <c r="M761" s="3"/>
      <c r="O761" s="3"/>
      <c r="P761" s="3"/>
      <c r="R761" s="3"/>
    </row>
    <row r="762" spans="1:18" x14ac:dyDescent="0.2">
      <c r="A762" s="1"/>
      <c r="B762" s="46"/>
      <c r="C762" s="46"/>
      <c r="D762" s="47"/>
      <c r="E762" s="3"/>
      <c r="F762" s="3"/>
      <c r="G762" s="3"/>
      <c r="I762" s="3"/>
      <c r="J762" s="3"/>
      <c r="L762" s="3"/>
      <c r="M762" s="3"/>
      <c r="O762" s="3"/>
      <c r="P762" s="3"/>
      <c r="R762" s="3"/>
    </row>
    <row r="763" spans="1:18" x14ac:dyDescent="0.2">
      <c r="A763" s="1"/>
      <c r="B763" s="46"/>
      <c r="C763" s="46"/>
      <c r="D763" s="47"/>
      <c r="E763" s="3"/>
      <c r="F763" s="3"/>
      <c r="G763" s="3"/>
      <c r="I763" s="3"/>
      <c r="J763" s="3"/>
      <c r="L763" s="3"/>
      <c r="M763" s="3"/>
      <c r="O763" s="3"/>
      <c r="P763" s="3"/>
      <c r="R763" s="3"/>
    </row>
    <row r="764" spans="1:18" x14ac:dyDescent="0.2">
      <c r="A764" s="1"/>
      <c r="B764" s="46"/>
      <c r="C764" s="46"/>
      <c r="D764" s="47"/>
      <c r="E764" s="3"/>
      <c r="F764" s="3"/>
      <c r="G764" s="3"/>
      <c r="I764" s="3"/>
      <c r="J764" s="3"/>
      <c r="L764" s="3"/>
      <c r="M764" s="3"/>
      <c r="O764" s="3"/>
      <c r="P764" s="3"/>
      <c r="R764" s="3"/>
    </row>
    <row r="765" spans="1:18" x14ac:dyDescent="0.2">
      <c r="A765" s="1"/>
      <c r="B765" s="46"/>
      <c r="C765" s="46"/>
      <c r="D765" s="47"/>
      <c r="E765" s="3"/>
      <c r="F765" s="3"/>
      <c r="G765" s="3"/>
      <c r="I765" s="3"/>
      <c r="J765" s="3"/>
      <c r="L765" s="3"/>
      <c r="M765" s="3"/>
      <c r="O765" s="3"/>
      <c r="P765" s="3"/>
      <c r="R765" s="3"/>
    </row>
    <row r="766" spans="1:18" x14ac:dyDescent="0.2">
      <c r="A766" s="1"/>
      <c r="B766" s="46"/>
      <c r="C766" s="46"/>
      <c r="D766" s="47"/>
      <c r="E766" s="3"/>
      <c r="F766" s="3"/>
      <c r="G766" s="3"/>
      <c r="I766" s="3"/>
      <c r="J766" s="3"/>
      <c r="L766" s="3"/>
      <c r="M766" s="3"/>
      <c r="O766" s="3"/>
      <c r="P766" s="3"/>
      <c r="R766" s="3"/>
    </row>
    <row r="767" spans="1:18" x14ac:dyDescent="0.2">
      <c r="A767" s="1"/>
      <c r="B767" s="46"/>
      <c r="C767" s="46"/>
      <c r="D767" s="47"/>
      <c r="E767" s="3"/>
      <c r="F767" s="3"/>
      <c r="G767" s="3"/>
      <c r="I767" s="3"/>
      <c r="J767" s="3"/>
      <c r="L767" s="3"/>
      <c r="M767" s="3"/>
      <c r="O767" s="3"/>
      <c r="P767" s="3"/>
      <c r="R767" s="3"/>
    </row>
    <row r="768" spans="1:18" x14ac:dyDescent="0.2">
      <c r="A768" s="1"/>
      <c r="B768" s="46"/>
      <c r="C768" s="46"/>
      <c r="D768" s="47"/>
      <c r="E768" s="3"/>
      <c r="F768" s="3"/>
      <c r="G768" s="3"/>
      <c r="I768" s="3"/>
      <c r="J768" s="3"/>
      <c r="L768" s="3"/>
      <c r="M768" s="3"/>
      <c r="O768" s="3"/>
      <c r="P768" s="3"/>
      <c r="R768" s="3"/>
    </row>
    <row r="769" spans="1:18" x14ac:dyDescent="0.2">
      <c r="A769" s="1"/>
      <c r="B769" s="46"/>
      <c r="C769" s="46"/>
      <c r="D769" s="47"/>
      <c r="E769" s="3"/>
      <c r="F769" s="3"/>
      <c r="G769" s="3"/>
      <c r="I769" s="3"/>
      <c r="J769" s="3"/>
      <c r="L769" s="3"/>
      <c r="M769" s="3"/>
      <c r="O769" s="3"/>
      <c r="P769" s="3"/>
      <c r="R769" s="3"/>
    </row>
    <row r="770" spans="1:18" x14ac:dyDescent="0.2">
      <c r="A770" s="1"/>
      <c r="B770" s="46"/>
      <c r="C770" s="46"/>
      <c r="D770" s="47"/>
      <c r="E770" s="3"/>
      <c r="F770" s="3"/>
      <c r="G770" s="3"/>
      <c r="I770" s="3"/>
      <c r="J770" s="3"/>
      <c r="L770" s="3"/>
      <c r="M770" s="3"/>
      <c r="O770" s="3"/>
      <c r="P770" s="3"/>
      <c r="R770" s="3"/>
    </row>
    <row r="771" spans="1:18" x14ac:dyDescent="0.2">
      <c r="A771" s="1"/>
      <c r="B771" s="46"/>
      <c r="C771" s="46"/>
      <c r="D771" s="47"/>
      <c r="E771" s="3"/>
      <c r="F771" s="3"/>
      <c r="G771" s="3"/>
      <c r="I771" s="3"/>
      <c r="J771" s="3"/>
      <c r="L771" s="3"/>
      <c r="M771" s="3"/>
      <c r="O771" s="3"/>
      <c r="P771" s="3"/>
      <c r="R771" s="3"/>
    </row>
    <row r="772" spans="1:18" x14ac:dyDescent="0.2">
      <c r="A772" s="1"/>
      <c r="B772" s="46"/>
      <c r="C772" s="46"/>
      <c r="D772" s="47"/>
      <c r="E772" s="3"/>
      <c r="F772" s="3"/>
      <c r="G772" s="3"/>
      <c r="I772" s="3"/>
      <c r="J772" s="3"/>
      <c r="L772" s="3"/>
      <c r="M772" s="3"/>
      <c r="O772" s="3"/>
      <c r="P772" s="3"/>
      <c r="R772" s="3"/>
    </row>
    <row r="773" spans="1:18" x14ac:dyDescent="0.2">
      <c r="A773" s="1"/>
      <c r="B773" s="46"/>
      <c r="C773" s="46"/>
      <c r="D773" s="47"/>
      <c r="E773" s="3"/>
      <c r="F773" s="3"/>
      <c r="G773" s="3"/>
      <c r="I773" s="3"/>
      <c r="J773" s="3"/>
      <c r="L773" s="3"/>
      <c r="M773" s="3"/>
      <c r="O773" s="3"/>
      <c r="P773" s="3"/>
      <c r="R773" s="3"/>
    </row>
    <row r="774" spans="1:18" x14ac:dyDescent="0.2">
      <c r="A774" s="1"/>
      <c r="B774" s="46"/>
      <c r="C774" s="46"/>
      <c r="D774" s="47"/>
      <c r="E774" s="3"/>
      <c r="F774" s="3"/>
      <c r="G774" s="3"/>
      <c r="I774" s="3"/>
      <c r="J774" s="3"/>
      <c r="L774" s="3"/>
      <c r="M774" s="3"/>
      <c r="O774" s="3"/>
      <c r="P774" s="3"/>
      <c r="R774" s="3"/>
    </row>
    <row r="775" spans="1:18" x14ac:dyDescent="0.2">
      <c r="A775" s="1"/>
      <c r="B775" s="46"/>
      <c r="C775" s="46"/>
      <c r="D775" s="47"/>
      <c r="E775" s="3"/>
      <c r="F775" s="3"/>
      <c r="G775" s="3"/>
      <c r="I775" s="3"/>
      <c r="J775" s="3"/>
      <c r="L775" s="3"/>
      <c r="M775" s="3"/>
      <c r="O775" s="3"/>
      <c r="P775" s="3"/>
      <c r="R775" s="3"/>
    </row>
    <row r="776" spans="1:18" x14ac:dyDescent="0.2">
      <c r="A776" s="1"/>
      <c r="B776" s="46"/>
      <c r="C776" s="46"/>
      <c r="D776" s="47"/>
      <c r="E776" s="3"/>
      <c r="F776" s="3"/>
      <c r="G776" s="3"/>
      <c r="I776" s="3"/>
      <c r="J776" s="3"/>
      <c r="L776" s="3"/>
      <c r="M776" s="3"/>
      <c r="O776" s="3"/>
      <c r="P776" s="3"/>
      <c r="R776" s="3"/>
    </row>
  </sheetData>
  <mergeCells count="16">
    <mergeCell ref="P1:R1"/>
    <mergeCell ref="P2:R2"/>
    <mergeCell ref="A4:R4"/>
    <mergeCell ref="A5:R5"/>
    <mergeCell ref="A116:R116"/>
    <mergeCell ref="D8:D9"/>
    <mergeCell ref="E8:E9"/>
    <mergeCell ref="F8:H8"/>
    <mergeCell ref="I8:K8"/>
    <mergeCell ref="L8:N8"/>
    <mergeCell ref="A7:A9"/>
    <mergeCell ref="B7:B9"/>
    <mergeCell ref="C7:C9"/>
    <mergeCell ref="D7:N7"/>
    <mergeCell ref="O7:Q8"/>
    <mergeCell ref="R7:R9"/>
  </mergeCells>
  <phoneticPr fontId="24" type="noConversion"/>
  <printOptions horizontalCentered="1"/>
  <pageMargins left="0.59055118110236227" right="0.15748031496062992" top="0.6692913385826772" bottom="0.23622047244094491" header="0.39370078740157483" footer="0.11811023622047245"/>
  <pageSetup paperSize="9" scale="52" fitToHeight="2" orientation="landscape" r:id="rId1"/>
  <headerFooter differentFirst="1">
    <oddHeader>&amp;C&amp;"Times New Roman,обычный"&amp;22&amp;P&amp;R&amp;"Times New Roman,курсив"&amp;22Продовження додатка</oddHeader>
  </headerFooter>
  <rowBreaks count="7" manualBreakCount="7">
    <brk id="19" max="17" man="1"/>
    <brk id="33" max="17" man="1"/>
    <brk id="52" max="17" man="1"/>
    <brk id="69" max="17" man="1"/>
    <brk id="79" max="17" man="1"/>
    <brk id="94" max="17" man="1"/>
    <brk id="110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дод</vt:lpstr>
      <vt:lpstr>14_01  (2)</vt:lpstr>
      <vt:lpstr>'14_01  (2)'!Заголовки_для_печати</vt:lpstr>
      <vt:lpstr>'14_01  (2)'!Область_печати</vt:lpstr>
      <vt:lpstr>дод!Область_печати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conctuction131</dc:creator>
  <cp:lastModifiedBy>org301</cp:lastModifiedBy>
  <cp:lastPrinted>2016-11-04T08:29:51Z</cp:lastPrinted>
  <dcterms:created xsi:type="dcterms:W3CDTF">2004-03-10T07:58:48Z</dcterms:created>
  <dcterms:modified xsi:type="dcterms:W3CDTF">2016-11-15T12:25:33Z</dcterms:modified>
</cp:coreProperties>
</file>