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165" windowWidth="7680" windowHeight="8400"/>
  </bookViews>
  <sheets>
    <sheet name="Додаток " sheetId="5" r:id="rId1"/>
  </sheets>
  <definedNames>
    <definedName name="_xlnm.Print_Titles" localSheetId="0">'Додаток '!#REF!</definedName>
    <definedName name="_xlnm.Print_Area" localSheetId="0">'Додаток '!$A$1:$F$28</definedName>
  </definedNames>
  <calcPr calcId="144525"/>
</workbook>
</file>

<file path=xl/calcChain.xml><?xml version="1.0" encoding="utf-8"?>
<calcChain xmlns="http://schemas.openxmlformats.org/spreadsheetml/2006/main">
  <c r="C13" i="5" l="1"/>
  <c r="F23" i="5"/>
  <c r="F22" i="5"/>
  <c r="F18" i="5"/>
  <c r="D20" i="5"/>
  <c r="E20" i="5"/>
  <c r="D19" i="5"/>
  <c r="E19" i="5"/>
  <c r="C12" i="5"/>
  <c r="E9" i="5"/>
  <c r="D9" i="5"/>
  <c r="C9" i="5"/>
  <c r="C20" i="5"/>
  <c r="F20" i="5" s="1"/>
  <c r="C19" i="5" l="1"/>
  <c r="F19" i="5"/>
  <c r="C14" i="5"/>
  <c r="D14" i="5"/>
  <c r="E14" i="5"/>
  <c r="F11" i="5" l="1"/>
  <c r="C16" i="5"/>
  <c r="C24" i="5" s="1"/>
  <c r="F17" i="5" l="1"/>
  <c r="F15" i="5"/>
  <c r="F13" i="5"/>
  <c r="F12" i="5" s="1"/>
  <c r="F10" i="5"/>
  <c r="F9" i="5" s="1"/>
  <c r="E16" i="5"/>
  <c r="E12" i="5"/>
  <c r="D12" i="5"/>
  <c r="F26" i="5"/>
  <c r="E26" i="5"/>
  <c r="E24" i="5" l="1"/>
  <c r="F14" i="5"/>
  <c r="F24" i="5" s="1"/>
  <c r="D16" i="5"/>
  <c r="D24" i="5" s="1"/>
  <c r="F16" i="5"/>
</calcChain>
</file>

<file path=xl/sharedStrings.xml><?xml version="1.0" encoding="utf-8"?>
<sst xmlns="http://schemas.openxmlformats.org/spreadsheetml/2006/main" count="39" uniqueCount="39">
  <si>
    <t>Загальний фонд</t>
  </si>
  <si>
    <t>разом</t>
  </si>
  <si>
    <t xml:space="preserve">  грн.</t>
  </si>
  <si>
    <t>Назва кодів бюджетної класифікації доходів та функціональної класифікації видатків</t>
  </si>
  <si>
    <t>Код</t>
  </si>
  <si>
    <t>у тому числі бюджет розвитку</t>
  </si>
  <si>
    <t>Усього</t>
  </si>
  <si>
    <t>Спеціальний фонд:</t>
  </si>
  <si>
    <t>Усього змін до показників видаткової частини міського бюджету:</t>
  </si>
  <si>
    <t>Керуюча справами  виконкому</t>
  </si>
  <si>
    <t>до розпорядження міського голови</t>
  </si>
  <si>
    <t xml:space="preserve">    О.Шовгеля</t>
  </si>
  <si>
    <t>76</t>
  </si>
  <si>
    <t>Джерела фінансування</t>
  </si>
  <si>
    <t>Кошти, що передаються із загального фонду бюджету до бюджету розвитку (спеціального фонду)</t>
  </si>
  <si>
    <t>250380</t>
  </si>
  <si>
    <t>Управління освіти і науки виконкому Криворізької міської ради</t>
  </si>
  <si>
    <t>Управління охорони здоров'я виконкому Криворізької міської ради</t>
  </si>
  <si>
    <t>Управління праці та соціального захисту населення виконкому Криворізької міської ради</t>
  </si>
  <si>
    <t>Фінансове управління виконкому Криворізької міської ради</t>
  </si>
  <si>
    <t>Палаци і будинки культури, клуби та інші заклади клубного типу</t>
  </si>
  <si>
    <t>Школи естетичного виховання дітей</t>
  </si>
  <si>
    <t>070101</t>
  </si>
  <si>
    <t>Дошкільні заклади освіти</t>
  </si>
  <si>
    <t>070201</t>
  </si>
  <si>
    <t>Загальноосвітні школи (в т.ч. школа-дитячий садок, інтернат при школі), спеціалізовані школи, ліцеї, гімназії,  колегіуми</t>
  </si>
  <si>
    <t xml:space="preserve">Інші субвенії </t>
  </si>
  <si>
    <t>у тому числі субвенція з міського бюджету районним у місті бюджетам за рахунок коштів субвенції з обласного бюджету на виконання доручень виборців депутатами обласної ради у 2016 році</t>
  </si>
  <si>
    <t>080101</t>
  </si>
  <si>
    <t>Лікарні</t>
  </si>
  <si>
    <t>090412</t>
  </si>
  <si>
    <t>Інші видатки на соціальний захист населення</t>
  </si>
  <si>
    <t>Управління культури виконкому Криворізької міської ради</t>
  </si>
  <si>
    <t>250404</t>
  </si>
  <si>
    <t>Інші видатки</t>
  </si>
  <si>
    <t>Додаток 2</t>
  </si>
  <si>
    <t>у т.ч. бюджету Саксаганської районної у місті ради</t>
  </si>
  <si>
    <t>Зміни до показників міського бюджету в частині перерозподілу планових призначень субвенції з обласного бюджету бюджетам міст, районів та об’єднаних територіальних громад на виконання доручень виборців депутатами обласної ради у 2016 році</t>
  </si>
  <si>
    <t>28.10.2016 №203-р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</si>
</sst>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3.5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15"/>
      <name val="Times New Roman"/>
      <family val="1"/>
      <charset val="204"/>
    </font>
    <font>
      <i/>
      <sz val="23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2" fillId="0" borderId="0" xfId="0" applyNumberFormat="1" applyFont="1"/>
    <xf numFmtId="0" fontId="9" fillId="0" borderId="0" xfId="0" applyFont="1" applyFill="1" applyBorder="1" applyAlignment="1">
      <alignment horizontal="left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16" fillId="0" borderId="0" xfId="0" applyFont="1" applyFill="1" applyAlignment="1">
      <alignment horizontal="left"/>
    </xf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4" fontId="7" fillId="2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18" fillId="0" borderId="20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lef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75" zoomScaleNormal="75" zoomScaleSheetLayoutView="75" workbookViewId="0">
      <selection activeCell="A5" sqref="A5:F5"/>
    </sheetView>
  </sheetViews>
  <sheetFormatPr defaultRowHeight="18.75" x14ac:dyDescent="0.3"/>
  <cols>
    <col min="1" max="1" width="14.5703125" style="4" customWidth="1"/>
    <col min="2" max="2" width="68.42578125" style="6" customWidth="1"/>
    <col min="3" max="3" width="21.85546875" style="7" customWidth="1"/>
    <col min="4" max="4" width="20.28515625" style="7" customWidth="1"/>
    <col min="5" max="5" width="19.140625" style="7" customWidth="1"/>
    <col min="6" max="6" width="34" style="7" customWidth="1"/>
    <col min="7" max="7" width="21.85546875" style="4" customWidth="1"/>
    <col min="8" max="16384" width="9.140625" style="4"/>
  </cols>
  <sheetData>
    <row r="1" spans="1:6" ht="29.25" x14ac:dyDescent="0.4">
      <c r="A1" s="10"/>
      <c r="B1" s="11"/>
      <c r="D1" s="25" t="s">
        <v>35</v>
      </c>
      <c r="F1" s="14"/>
    </row>
    <row r="2" spans="1:6" ht="29.25" x14ac:dyDescent="0.4">
      <c r="A2" s="10"/>
      <c r="B2" s="11"/>
      <c r="D2" s="26" t="s">
        <v>10</v>
      </c>
      <c r="F2" s="14"/>
    </row>
    <row r="3" spans="1:6" ht="25.5" customHeight="1" x14ac:dyDescent="0.4">
      <c r="A3" s="10"/>
      <c r="B3" s="11"/>
      <c r="D3" s="24" t="s">
        <v>38</v>
      </c>
      <c r="F3" s="14"/>
    </row>
    <row r="4" spans="1:6" ht="51.75" customHeight="1" x14ac:dyDescent="0.35">
      <c r="A4" s="10"/>
      <c r="B4" s="11"/>
      <c r="D4" s="13"/>
      <c r="F4" s="14"/>
    </row>
    <row r="5" spans="1:6" s="5" customFormat="1" ht="134.25" customHeight="1" x14ac:dyDescent="0.2">
      <c r="A5" s="61" t="s">
        <v>37</v>
      </c>
      <c r="B5" s="61"/>
      <c r="C5" s="61"/>
      <c r="D5" s="61"/>
      <c r="E5" s="61"/>
      <c r="F5" s="61"/>
    </row>
    <row r="6" spans="1:6" ht="18" customHeight="1" thickBot="1" x14ac:dyDescent="0.35">
      <c r="A6" s="1"/>
      <c r="B6" s="2"/>
      <c r="C6" s="3"/>
      <c r="D6" s="3"/>
      <c r="E6" s="3"/>
      <c r="F6" s="17" t="s">
        <v>2</v>
      </c>
    </row>
    <row r="7" spans="1:6" ht="22.5" customHeight="1" thickBot="1" x14ac:dyDescent="0.25">
      <c r="A7" s="64" t="s">
        <v>4</v>
      </c>
      <c r="B7" s="54" t="s">
        <v>3</v>
      </c>
      <c r="C7" s="62" t="s">
        <v>0</v>
      </c>
      <c r="D7" s="66" t="s">
        <v>7</v>
      </c>
      <c r="E7" s="67"/>
      <c r="F7" s="54" t="s">
        <v>6</v>
      </c>
    </row>
    <row r="8" spans="1:6" ht="56.25" customHeight="1" thickBot="1" x14ac:dyDescent="0.25">
      <c r="A8" s="65"/>
      <c r="B8" s="55"/>
      <c r="C8" s="63"/>
      <c r="D8" s="15" t="s">
        <v>1</v>
      </c>
      <c r="E8" s="16" t="s">
        <v>5</v>
      </c>
      <c r="F8" s="55"/>
    </row>
    <row r="9" spans="1:6" ht="46.5" customHeight="1" thickBot="1" x14ac:dyDescent="0.25">
      <c r="A9" s="50">
        <v>10</v>
      </c>
      <c r="B9" s="51" t="s">
        <v>16</v>
      </c>
      <c r="C9" s="52">
        <f>SUM(C10:C11)</f>
        <v>58714</v>
      </c>
      <c r="D9" s="52">
        <f>SUM(D10:D11)</f>
        <v>33897</v>
      </c>
      <c r="E9" s="52">
        <f>SUM(E10:E11)</f>
        <v>33897</v>
      </c>
      <c r="F9" s="52">
        <f>SUM(F10:F11)</f>
        <v>92611</v>
      </c>
    </row>
    <row r="10" spans="1:6" ht="24.75" customHeight="1" x14ac:dyDescent="0.2">
      <c r="A10" s="44" t="s">
        <v>22</v>
      </c>
      <c r="B10" s="37" t="s">
        <v>23</v>
      </c>
      <c r="C10" s="31">
        <v>4000</v>
      </c>
      <c r="D10" s="31">
        <v>8000</v>
      </c>
      <c r="E10" s="31">
        <v>8000</v>
      </c>
      <c r="F10" s="45">
        <f>SUM(C10+D10)</f>
        <v>12000</v>
      </c>
    </row>
    <row r="11" spans="1:6" ht="56.25" customHeight="1" thickBot="1" x14ac:dyDescent="0.25">
      <c r="A11" s="40" t="s">
        <v>24</v>
      </c>
      <c r="B11" s="43" t="s">
        <v>25</v>
      </c>
      <c r="C11" s="41">
        <v>54714</v>
      </c>
      <c r="D11" s="41">
        <v>25897</v>
      </c>
      <c r="E11" s="41">
        <v>25897</v>
      </c>
      <c r="F11" s="42">
        <f>SUM(C11+D11)</f>
        <v>80611</v>
      </c>
    </row>
    <row r="12" spans="1:6" ht="39.75" customHeight="1" thickBot="1" x14ac:dyDescent="0.25">
      <c r="A12" s="50">
        <v>14</v>
      </c>
      <c r="B12" s="51" t="s">
        <v>17</v>
      </c>
      <c r="C12" s="52">
        <f>SUM(C13:C13)</f>
        <v>40215</v>
      </c>
      <c r="D12" s="52">
        <f>SUM(D13:D13)</f>
        <v>0</v>
      </c>
      <c r="E12" s="52">
        <f>SUM(E13:E13)</f>
        <v>0</v>
      </c>
      <c r="F12" s="52">
        <f>SUM(F13:F13)</f>
        <v>40215</v>
      </c>
    </row>
    <row r="13" spans="1:6" ht="27.75" customHeight="1" thickBot="1" x14ac:dyDescent="0.25">
      <c r="A13" s="36" t="s">
        <v>28</v>
      </c>
      <c r="B13" s="37" t="s">
        <v>29</v>
      </c>
      <c r="C13" s="31">
        <f>29715+26900-16400</f>
        <v>40215</v>
      </c>
      <c r="D13" s="31">
        <v>0</v>
      </c>
      <c r="E13" s="31">
        <v>0</v>
      </c>
      <c r="F13" s="32">
        <f t="shared" ref="F13" si="0">SUM(C13+D13)</f>
        <v>40215</v>
      </c>
    </row>
    <row r="14" spans="1:6" ht="40.5" customHeight="1" thickBot="1" x14ac:dyDescent="0.25">
      <c r="A14" s="50">
        <v>15</v>
      </c>
      <c r="B14" s="51" t="s">
        <v>18</v>
      </c>
      <c r="C14" s="52">
        <f>SUM(C15:C15)</f>
        <v>53000</v>
      </c>
      <c r="D14" s="52">
        <f>SUM(D15:D15)</f>
        <v>0</v>
      </c>
      <c r="E14" s="52">
        <f>SUM(E15:E15)</f>
        <v>0</v>
      </c>
      <c r="F14" s="52">
        <f>SUM(F15:F15)</f>
        <v>53000</v>
      </c>
    </row>
    <row r="15" spans="1:6" ht="24.75" customHeight="1" thickBot="1" x14ac:dyDescent="0.25">
      <c r="A15" s="40" t="s">
        <v>30</v>
      </c>
      <c r="B15" s="43" t="s">
        <v>31</v>
      </c>
      <c r="C15" s="41">
        <v>53000</v>
      </c>
      <c r="D15" s="41">
        <v>0</v>
      </c>
      <c r="E15" s="41">
        <v>0</v>
      </c>
      <c r="F15" s="42">
        <f t="shared" ref="F15" si="1">SUM(C15+D15)</f>
        <v>53000</v>
      </c>
    </row>
    <row r="16" spans="1:6" ht="40.5" customHeight="1" thickBot="1" x14ac:dyDescent="0.25">
      <c r="A16" s="53">
        <v>24</v>
      </c>
      <c r="B16" s="52" t="s">
        <v>32</v>
      </c>
      <c r="C16" s="52">
        <f>SUM(C17:C18)</f>
        <v>5000</v>
      </c>
      <c r="D16" s="52">
        <f>SUM(D17:D18)</f>
        <v>6399</v>
      </c>
      <c r="E16" s="52">
        <f>SUM(E17:E18)</f>
        <v>6399</v>
      </c>
      <c r="F16" s="52">
        <f>SUM(F17:F18)</f>
        <v>11399</v>
      </c>
    </row>
    <row r="17" spans="1:6" ht="38.25" customHeight="1" x14ac:dyDescent="0.2">
      <c r="A17" s="40">
        <v>110204</v>
      </c>
      <c r="B17" s="43" t="s">
        <v>20</v>
      </c>
      <c r="C17" s="41">
        <v>0</v>
      </c>
      <c r="D17" s="41">
        <v>6399</v>
      </c>
      <c r="E17" s="41">
        <v>6399</v>
      </c>
      <c r="F17" s="42">
        <f t="shared" ref="F17" si="2">SUM(C17+D17)</f>
        <v>6399</v>
      </c>
    </row>
    <row r="18" spans="1:6" ht="27.75" customHeight="1" thickBot="1" x14ac:dyDescent="0.25">
      <c r="A18" s="46">
        <v>110205</v>
      </c>
      <c r="B18" s="47" t="s">
        <v>21</v>
      </c>
      <c r="C18" s="30">
        <v>5000</v>
      </c>
      <c r="D18" s="30">
        <v>0</v>
      </c>
      <c r="E18" s="30">
        <v>0</v>
      </c>
      <c r="F18" s="48">
        <f>SUM(C18+D18)</f>
        <v>5000</v>
      </c>
    </row>
    <row r="19" spans="1:6" ht="41.25" customHeight="1" thickBot="1" x14ac:dyDescent="0.25">
      <c r="A19" s="50" t="s">
        <v>12</v>
      </c>
      <c r="B19" s="51" t="s">
        <v>19</v>
      </c>
      <c r="C19" s="52">
        <f>C20+C23</f>
        <v>-197225</v>
      </c>
      <c r="D19" s="52">
        <f t="shared" ref="D19:F19" si="3">D20+D23</f>
        <v>0</v>
      </c>
      <c r="E19" s="52">
        <f t="shared" si="3"/>
        <v>0</v>
      </c>
      <c r="F19" s="52">
        <f t="shared" si="3"/>
        <v>-197225</v>
      </c>
    </row>
    <row r="20" spans="1:6" ht="22.5" customHeight="1" x14ac:dyDescent="0.2">
      <c r="A20" s="40" t="s">
        <v>15</v>
      </c>
      <c r="B20" s="37" t="s">
        <v>26</v>
      </c>
      <c r="C20" s="30">
        <f>C22</f>
        <v>12000</v>
      </c>
      <c r="D20" s="30">
        <f t="shared" ref="D20:E20" si="4">D22</f>
        <v>0</v>
      </c>
      <c r="E20" s="30">
        <f t="shared" si="4"/>
        <v>0</v>
      </c>
      <c r="F20" s="48">
        <f>SUM(C20+D20)</f>
        <v>12000</v>
      </c>
    </row>
    <row r="21" spans="1:6" ht="78" customHeight="1" x14ac:dyDescent="0.2">
      <c r="A21" s="40"/>
      <c r="B21" s="37" t="s">
        <v>27</v>
      </c>
      <c r="C21" s="30"/>
      <c r="D21" s="30"/>
      <c r="E21" s="30"/>
      <c r="F21" s="48"/>
    </row>
    <row r="22" spans="1:6" ht="21" customHeight="1" x14ac:dyDescent="0.2">
      <c r="A22" s="40"/>
      <c r="B22" s="49" t="s">
        <v>36</v>
      </c>
      <c r="C22" s="41">
        <v>12000</v>
      </c>
      <c r="D22" s="41">
        <v>0</v>
      </c>
      <c r="E22" s="41">
        <v>0</v>
      </c>
      <c r="F22" s="48">
        <f>SUM(C22+D22)</f>
        <v>12000</v>
      </c>
    </row>
    <row r="23" spans="1:6" ht="24.75" customHeight="1" thickBot="1" x14ac:dyDescent="0.25">
      <c r="A23" s="46" t="s">
        <v>33</v>
      </c>
      <c r="B23" s="47" t="s">
        <v>34</v>
      </c>
      <c r="C23" s="30">
        <v>-209225</v>
      </c>
      <c r="D23" s="41">
        <v>0</v>
      </c>
      <c r="E23" s="41">
        <v>0</v>
      </c>
      <c r="F23" s="48">
        <f>SUM(C23+D23)</f>
        <v>-209225</v>
      </c>
    </row>
    <row r="24" spans="1:6" ht="44.25" customHeight="1" thickBot="1" x14ac:dyDescent="0.25">
      <c r="A24" s="59" t="s">
        <v>8</v>
      </c>
      <c r="B24" s="60"/>
      <c r="C24" s="29">
        <f>C9+C12+C14+C16+C19</f>
        <v>-40296</v>
      </c>
      <c r="D24" s="29">
        <f t="shared" ref="D24:F24" si="5">D9+D12+D14+D16+D19</f>
        <v>40296</v>
      </c>
      <c r="E24" s="29">
        <f t="shared" si="5"/>
        <v>40296</v>
      </c>
      <c r="F24" s="29">
        <f t="shared" si="5"/>
        <v>0</v>
      </c>
    </row>
    <row r="25" spans="1:6" ht="21" customHeight="1" thickBot="1" x14ac:dyDescent="0.25">
      <c r="A25" s="56" t="s">
        <v>13</v>
      </c>
      <c r="B25" s="57"/>
      <c r="C25" s="57"/>
      <c r="D25" s="57"/>
      <c r="E25" s="57"/>
      <c r="F25" s="58"/>
    </row>
    <row r="26" spans="1:6" ht="40.5" customHeight="1" thickBot="1" x14ac:dyDescent="0.25">
      <c r="A26" s="38">
        <v>602400</v>
      </c>
      <c r="B26" s="39" t="s">
        <v>14</v>
      </c>
      <c r="C26" s="33">
        <v>-40296</v>
      </c>
      <c r="D26" s="34">
        <v>40296</v>
      </c>
      <c r="E26" s="33">
        <f>D26</f>
        <v>40296</v>
      </c>
      <c r="F26" s="35">
        <f>C26+D26</f>
        <v>0</v>
      </c>
    </row>
    <row r="27" spans="1:6" s="19" customFormat="1" ht="24" customHeight="1" x14ac:dyDescent="0.35">
      <c r="A27" s="18"/>
      <c r="B27" s="22"/>
      <c r="C27" s="23"/>
    </row>
    <row r="28" spans="1:6" s="19" customFormat="1" ht="129" customHeight="1" x14ac:dyDescent="0.45">
      <c r="A28" s="27" t="s">
        <v>9</v>
      </c>
      <c r="B28" s="20"/>
      <c r="C28" s="21"/>
      <c r="E28" s="28" t="s">
        <v>11</v>
      </c>
    </row>
    <row r="29" spans="1:6" s="8" customFormat="1" x14ac:dyDescent="0.3">
      <c r="B29" s="9"/>
      <c r="C29" s="7"/>
      <c r="D29" s="7"/>
      <c r="E29" s="7"/>
      <c r="F29" s="7"/>
    </row>
    <row r="30" spans="1:6" x14ac:dyDescent="0.3">
      <c r="A30" s="6"/>
      <c r="C30" s="12"/>
      <c r="D30" s="12"/>
      <c r="E30" s="12"/>
    </row>
    <row r="31" spans="1:6" x14ac:dyDescent="0.3">
      <c r="A31" s="6"/>
    </row>
    <row r="32" spans="1:6" x14ac:dyDescent="0.3">
      <c r="A32" s="6"/>
    </row>
    <row r="33" spans="1:1" x14ac:dyDescent="0.3">
      <c r="A33" s="6"/>
    </row>
    <row r="34" spans="1:1" x14ac:dyDescent="0.3">
      <c r="A34" s="6"/>
    </row>
    <row r="35" spans="1:1" x14ac:dyDescent="0.3">
      <c r="A35" s="6"/>
    </row>
    <row r="36" spans="1:1" x14ac:dyDescent="0.3">
      <c r="A36" s="6"/>
    </row>
    <row r="37" spans="1:1" x14ac:dyDescent="0.3">
      <c r="A37" s="6"/>
    </row>
    <row r="38" spans="1:1" x14ac:dyDescent="0.3">
      <c r="A38" s="6"/>
    </row>
    <row r="39" spans="1:1" x14ac:dyDescent="0.3">
      <c r="A39" s="6"/>
    </row>
    <row r="40" spans="1:1" x14ac:dyDescent="0.3">
      <c r="A40" s="6"/>
    </row>
    <row r="41" spans="1:1" x14ac:dyDescent="0.3">
      <c r="A41" s="6"/>
    </row>
    <row r="42" spans="1:1" x14ac:dyDescent="0.3">
      <c r="A42" s="6"/>
    </row>
    <row r="43" spans="1:1" x14ac:dyDescent="0.3">
      <c r="A43" s="6"/>
    </row>
    <row r="44" spans="1:1" x14ac:dyDescent="0.3">
      <c r="A44" s="6"/>
    </row>
    <row r="45" spans="1:1" x14ac:dyDescent="0.3">
      <c r="A45" s="6"/>
    </row>
    <row r="46" spans="1:1" x14ac:dyDescent="0.3">
      <c r="A46" s="6"/>
    </row>
    <row r="47" spans="1:1" x14ac:dyDescent="0.3">
      <c r="A47" s="6"/>
    </row>
  </sheetData>
  <mergeCells count="8">
    <mergeCell ref="F7:F8"/>
    <mergeCell ref="A25:F25"/>
    <mergeCell ref="A24:B24"/>
    <mergeCell ref="A5:F5"/>
    <mergeCell ref="C7:C8"/>
    <mergeCell ref="A7:A8"/>
    <mergeCell ref="B7:B8"/>
    <mergeCell ref="D7:E7"/>
  </mergeCells>
  <phoneticPr fontId="0" type="noConversion"/>
  <pageMargins left="0.74803149606299213" right="0.39370078740157483" top="0.6692913385826772" bottom="0.43" header="0.35433070866141736" footer="0.23622047244094491"/>
  <pageSetup paperSize="9" scale="50" fitToHeight="2" orientation="portrait" r:id="rId1"/>
  <headerFooter alignWithMargins="0"/>
  <ignoredErrors>
    <ignoredError sqref="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</vt:lpstr>
      <vt:lpstr>'Додаток 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2016-10-27T07:03:37Z</cp:lastPrinted>
  <dcterms:created xsi:type="dcterms:W3CDTF">2002-05-21T14:37:34Z</dcterms:created>
  <dcterms:modified xsi:type="dcterms:W3CDTF">2016-10-31T14:03:14Z</dcterms:modified>
</cp:coreProperties>
</file>